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Material composition\"/>
    </mc:Choice>
  </mc:AlternateContent>
  <xr:revisionPtr revIDLastSave="0" documentId="13_ncr:1_{2EC284DB-3CCC-49B2-AA8F-F838973759B3}" xr6:coauthVersionLast="47" xr6:coauthVersionMax="47" xr10:uidLastSave="{00000000-0000-0000-0000-000000000000}"/>
  <bookViews>
    <workbookView xWindow="14260" yWindow="0" windowWidth="11350" windowHeight="13770" firstSheet="1" activeTab="1" xr2:uid="{B2813F8B-546B-4D6F-842D-A117F5F82637}"/>
  </bookViews>
  <sheets>
    <sheet name="Sheet1" sheetId="1" r:id="rId1"/>
    <sheet name="Parking_Area" sheetId="2" r:id="rId2"/>
    <sheet name="Parking_Surface_Shar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2" i="2"/>
  <c r="C166" i="2" l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E3" i="1"/>
  <c r="F3" i="1"/>
  <c r="G3" i="1"/>
  <c r="H3" i="1"/>
  <c r="I3" i="1"/>
  <c r="J3" i="1"/>
  <c r="K3" i="1"/>
  <c r="L3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155" i="1" l="1"/>
  <c r="H155" i="1"/>
  <c r="E155" i="1"/>
  <c r="L155" i="1"/>
  <c r="F155" i="1"/>
  <c r="D155" i="1"/>
  <c r="I155" i="1"/>
  <c r="G155" i="1"/>
  <c r="K155" i="1"/>
  <c r="E54" i="1"/>
  <c r="I54" i="1"/>
  <c r="F54" i="1"/>
  <c r="G54" i="1"/>
  <c r="H54" i="1"/>
  <c r="J54" i="1"/>
  <c r="K54" i="1"/>
  <c r="L54" i="1"/>
  <c r="D54" i="1"/>
</calcChain>
</file>

<file path=xl/sharedStrings.xml><?xml version="1.0" encoding="utf-8"?>
<sst xmlns="http://schemas.openxmlformats.org/spreadsheetml/2006/main" count="506" uniqueCount="184">
  <si>
    <t>country</t>
  </si>
  <si>
    <t>paved</t>
  </si>
  <si>
    <t>unpaved - construction</t>
  </si>
  <si>
    <t>paving_stone</t>
  </si>
  <si>
    <t>stone</t>
  </si>
  <si>
    <t>brick</t>
  </si>
  <si>
    <t>wood</t>
  </si>
  <si>
    <t>metal</t>
  </si>
  <si>
    <t>unpaved - unmanaged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</si>
  <si>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</si>
  <si>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</si>
  <si>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</si>
  <si>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</si>
  <si>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</si>
  <si>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</si>
  <si>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</si>
  <si>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</si>
  <si>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</si>
  <si>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</si>
  <si>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</si>
  <si>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</si>
  <si>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</si>
  <si>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</si>
  <si>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</si>
  <si>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</si>
  <si>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</si>
  <si>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</si>
  <si>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</si>
  <si>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</si>
  <si>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</si>
  <si>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</si>
  <si>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</si>
  <si>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</si>
  <si>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</si>
  <si>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</si>
  <si>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</si>
  <si>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</si>
  <si>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</si>
  <si>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</si>
  <si>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</si>
  <si>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</si>
  <si>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</si>
  <si>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congo-democratic-republic</t>
  </si>
  <si>
    <t>costa-rica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</si>
  <si>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</si>
  <si>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</si>
  <si>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</si>
  <si>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</si>
  <si>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</si>
  <si>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</si>
  <si>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</si>
  <si>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</si>
  <si>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el-salvador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</si>
  <si>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</si>
  <si>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</si>
  <si>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</si>
  <si>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</si>
  <si>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</si>
  <si>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</si>
  <si>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</si>
  <si>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</si>
  <si>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</si>
  <si>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</si>
  <si>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</si>
  <si>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</si>
  <si>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</si>
  <si>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</si>
  <si>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</si>
  <si>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</si>
  <si>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</si>
  <si>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</si>
  <si>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guyana</t>
  </si>
  <si>
    <t>haiti-and-domrep</t>
  </si>
  <si>
    <t>honduras</t>
  </si>
  <si>
    <t>hungary</t>
  </si>
  <si>
    <t>iceland</t>
  </si>
  <si>
    <t>india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</si>
  <si>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</si>
  <si>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</si>
  <si>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</si>
  <si>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</si>
  <si>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</si>
  <si>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</si>
  <si>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</si>
  <si>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</si>
  <si>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</si>
  <si>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</si>
  <si>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</si>
  <si>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</si>
  <si>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</si>
  <si>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</si>
  <si>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</si>
  <si>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</si>
  <si>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</si>
  <si>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</si>
  <si>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</si>
  <si>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</si>
  <si>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</si>
  <si>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</si>
  <si>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</si>
  <si>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</si>
  <si>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</si>
  <si>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</si>
  <si>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</si>
  <si>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</si>
  <si>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</si>
  <si>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</si>
  <si>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</si>
  <si>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</si>
  <si>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</si>
  <si>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</si>
  <si>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</si>
  <si>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</si>
  <si>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</si>
  <si>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</si>
  <si>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</si>
  <si>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</si>
  <si>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</si>
  <si>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</si>
  <si>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</si>
  <si>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</si>
  <si>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</si>
  <si>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</si>
  <si>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</si>
  <si>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</si>
  <si>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</si>
  <si>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</si>
  <si>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</si>
  <si>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</si>
  <si>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</si>
  <si>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</si>
  <si>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</si>
  <si>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</si>
  <si>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</si>
  <si>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</si>
  <si>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</si>
  <si>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</si>
  <si>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</si>
  <si>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</si>
  <si>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</si>
  <si>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</si>
  <si>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</si>
  <si>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</si>
  <si>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</si>
  <si>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</si>
  <si>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</si>
  <si>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</si>
  <si>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</si>
  <si>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</si>
  <si>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</si>
  <si>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</si>
  <si>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</si>
  <si>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</si>
  <si>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</si>
  <si>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</si>
  <si>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</si>
  <si>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</si>
  <si>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</si>
  <si>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</si>
  <si>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</si>
  <si>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</si>
  <si>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</si>
  <si>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</si>
  <si>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</si>
  <si>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</si>
  <si>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</si>
  <si>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</si>
  <si>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</si>
  <si>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</si>
  <si>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</si>
  <si>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</si>
  <si>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</si>
  <si>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</si>
  <si>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</si>
  <si>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Parking_low</t>
  </si>
  <si>
    <t>Parking_average</t>
  </si>
  <si>
    <t>Parking_high</t>
  </si>
  <si>
    <t>Road Area</t>
  </si>
  <si>
    <t>maldives</t>
  </si>
  <si>
    <t>saint-helena-ascension-and-tristan-da-cunha</t>
  </si>
  <si>
    <t>swaziland</t>
  </si>
  <si>
    <t>plastic</t>
  </si>
  <si>
    <t>GRIP-region</t>
  </si>
  <si>
    <t>IMAGE-region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</si>
</sst>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Material%20composition\mat_road_area.xlsx" TargetMode="External"/><Relationship Id="rId1" Type="http://schemas.openxmlformats.org/officeDocument/2006/relationships/externalLinkPath" Target="mat_road_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ving by area"/>
      <sheetName val="Sheet2"/>
      <sheetName val="Road_Area_Aggregated"/>
      <sheetName val="paving fractional-calc"/>
      <sheetName val="totals"/>
      <sheetName val="Sheet5"/>
    </sheetNames>
    <sheetDataSet>
      <sheetData sheetId="0">
        <row r="3">
          <cell r="A3" t="str">
            <v>afghanistan</v>
          </cell>
          <cell r="B3">
            <v>6</v>
          </cell>
          <cell r="C3">
            <v>25</v>
          </cell>
        </row>
        <row r="4">
          <cell r="A4" t="str">
            <v>albania</v>
          </cell>
          <cell r="B4">
            <v>4</v>
          </cell>
          <cell r="C4">
            <v>12</v>
          </cell>
        </row>
        <row r="5">
          <cell r="A5" t="str">
            <v>algeria</v>
          </cell>
          <cell r="B5">
            <v>3</v>
          </cell>
          <cell r="C5">
            <v>7</v>
          </cell>
        </row>
        <row r="6">
          <cell r="A6" t="str">
            <v>andorra</v>
          </cell>
          <cell r="B6">
            <v>4</v>
          </cell>
          <cell r="C6">
            <v>11</v>
          </cell>
        </row>
        <row r="7">
          <cell r="A7" t="str">
            <v>angola</v>
          </cell>
          <cell r="B7">
            <v>3</v>
          </cell>
          <cell r="C7">
            <v>26</v>
          </cell>
        </row>
        <row r="8">
          <cell r="A8" t="str">
            <v>argentina</v>
          </cell>
          <cell r="B8">
            <v>2</v>
          </cell>
          <cell r="C8">
            <v>6</v>
          </cell>
        </row>
        <row r="9">
          <cell r="A9" t="str">
            <v>armenia</v>
          </cell>
          <cell r="B9">
            <v>4</v>
          </cell>
          <cell r="C9">
            <v>16</v>
          </cell>
        </row>
        <row r="10">
          <cell r="A10" t="str">
            <v>australia</v>
          </cell>
          <cell r="B10">
            <v>7</v>
          </cell>
          <cell r="C10">
            <v>24</v>
          </cell>
        </row>
        <row r="11">
          <cell r="A11" t="str">
            <v>austria</v>
          </cell>
          <cell r="B11">
            <v>4</v>
          </cell>
          <cell r="C11">
            <v>11</v>
          </cell>
        </row>
        <row r="12">
          <cell r="A12" t="str">
            <v>azerbaijan</v>
          </cell>
          <cell r="B12">
            <v>5</v>
          </cell>
          <cell r="C12">
            <v>16</v>
          </cell>
        </row>
        <row r="13">
          <cell r="A13" t="str">
            <v>bahamas</v>
          </cell>
          <cell r="B13">
            <v>1</v>
          </cell>
          <cell r="C13">
            <v>4</v>
          </cell>
        </row>
        <row r="14">
          <cell r="A14" t="str">
            <v>bangladesh</v>
          </cell>
          <cell r="B14">
            <v>6</v>
          </cell>
          <cell r="C14">
            <v>25</v>
          </cell>
        </row>
        <row r="15">
          <cell r="A15" t="str">
            <v>belarus</v>
          </cell>
          <cell r="B15">
            <v>5</v>
          </cell>
          <cell r="C15">
            <v>14</v>
          </cell>
        </row>
        <row r="16">
          <cell r="A16" t="str">
            <v>belgium</v>
          </cell>
          <cell r="B16">
            <v>4</v>
          </cell>
          <cell r="C16">
            <v>11</v>
          </cell>
        </row>
        <row r="17">
          <cell r="A17" t="str">
            <v>belize</v>
          </cell>
          <cell r="B17">
            <v>2</v>
          </cell>
          <cell r="C17">
            <v>4</v>
          </cell>
        </row>
        <row r="18">
          <cell r="A18" t="str">
            <v>benin</v>
          </cell>
          <cell r="B18">
            <v>3</v>
          </cell>
          <cell r="C18">
            <v>8</v>
          </cell>
        </row>
        <row r="19">
          <cell r="A19" t="str">
            <v>bhutan</v>
          </cell>
          <cell r="B19">
            <v>6</v>
          </cell>
          <cell r="C19">
            <v>25</v>
          </cell>
        </row>
        <row r="20">
          <cell r="A20" t="str">
            <v>bolivia</v>
          </cell>
          <cell r="B20">
            <v>2</v>
          </cell>
          <cell r="C20">
            <v>6</v>
          </cell>
        </row>
        <row r="21">
          <cell r="A21" t="str">
            <v>bosnia-herzegovina</v>
          </cell>
          <cell r="B21">
            <v>4</v>
          </cell>
          <cell r="C21">
            <v>12</v>
          </cell>
        </row>
        <row r="22">
          <cell r="A22" t="str">
            <v>botswana</v>
          </cell>
          <cell r="B22">
            <v>3</v>
          </cell>
          <cell r="C22">
            <v>26</v>
          </cell>
        </row>
        <row r="23">
          <cell r="A23" t="str">
            <v>brazil</v>
          </cell>
          <cell r="B23">
            <v>2</v>
          </cell>
          <cell r="C23">
            <v>5</v>
          </cell>
        </row>
        <row r="24">
          <cell r="A24" t="str">
            <v>bulgaria</v>
          </cell>
          <cell r="B24">
            <v>4</v>
          </cell>
          <cell r="C24">
            <v>12</v>
          </cell>
        </row>
        <row r="25">
          <cell r="A25" t="str">
            <v>burkina-faso</v>
          </cell>
          <cell r="B25">
            <v>3</v>
          </cell>
          <cell r="C25">
            <v>8</v>
          </cell>
        </row>
        <row r="26">
          <cell r="A26" t="str">
            <v>burundi</v>
          </cell>
          <cell r="B26">
            <v>3</v>
          </cell>
          <cell r="C26">
            <v>9</v>
          </cell>
        </row>
        <row r="27">
          <cell r="A27" t="str">
            <v>cambodia</v>
          </cell>
          <cell r="B27">
            <v>6</v>
          </cell>
          <cell r="C27">
            <v>21</v>
          </cell>
        </row>
        <row r="28">
          <cell r="A28" t="str">
            <v>cameroon</v>
          </cell>
          <cell r="B28">
            <v>3</v>
          </cell>
          <cell r="C28">
            <v>8</v>
          </cell>
        </row>
        <row r="29">
          <cell r="A29" t="str">
            <v>canada</v>
          </cell>
          <cell r="B29">
            <v>1</v>
          </cell>
          <cell r="C29">
            <v>1</v>
          </cell>
        </row>
        <row r="30">
          <cell r="A30" t="str">
            <v>central-african-republic</v>
          </cell>
          <cell r="B30">
            <v>3</v>
          </cell>
          <cell r="C30">
            <v>8</v>
          </cell>
        </row>
        <row r="31">
          <cell r="A31" t="str">
            <v>chad</v>
          </cell>
          <cell r="B31">
            <v>3</v>
          </cell>
          <cell r="C31">
            <v>8</v>
          </cell>
        </row>
        <row r="32">
          <cell r="A32" t="str">
            <v>chile</v>
          </cell>
          <cell r="B32">
            <v>2</v>
          </cell>
          <cell r="C32">
            <v>6</v>
          </cell>
        </row>
        <row r="33">
          <cell r="A33" t="str">
            <v>china</v>
          </cell>
          <cell r="B33">
            <v>6</v>
          </cell>
          <cell r="C33">
            <v>20</v>
          </cell>
        </row>
        <row r="34">
          <cell r="A34" t="str">
            <v>colombia</v>
          </cell>
          <cell r="B34">
            <v>2</v>
          </cell>
          <cell r="C34">
            <v>6</v>
          </cell>
        </row>
        <row r="35">
          <cell r="A35" t="str">
            <v>comores</v>
          </cell>
          <cell r="B35">
            <v>3</v>
          </cell>
          <cell r="C35">
            <v>9</v>
          </cell>
        </row>
        <row r="36">
          <cell r="A36" t="str">
            <v>congo-brazzaville</v>
          </cell>
          <cell r="B36">
            <v>3</v>
          </cell>
          <cell r="C36">
            <v>8</v>
          </cell>
        </row>
        <row r="37">
          <cell r="A37" t="str">
            <v>congo-democratic-republic</v>
          </cell>
          <cell r="B37">
            <v>3</v>
          </cell>
          <cell r="C37">
            <v>8</v>
          </cell>
        </row>
        <row r="38">
          <cell r="A38" t="str">
            <v>croatia</v>
          </cell>
          <cell r="B38">
            <v>4</v>
          </cell>
          <cell r="C38">
            <v>12</v>
          </cell>
        </row>
        <row r="39">
          <cell r="A39" t="str">
            <v>cuba</v>
          </cell>
          <cell r="B39">
            <v>2</v>
          </cell>
          <cell r="C39">
            <v>4</v>
          </cell>
        </row>
        <row r="40">
          <cell r="A40" t="str">
            <v>cyprus</v>
          </cell>
          <cell r="B40">
            <v>4</v>
          </cell>
          <cell r="C40">
            <v>12</v>
          </cell>
        </row>
        <row r="41">
          <cell r="A41" t="str">
            <v>czech-republic</v>
          </cell>
          <cell r="B41">
            <v>4</v>
          </cell>
          <cell r="C41">
            <v>12</v>
          </cell>
        </row>
        <row r="42">
          <cell r="A42" t="str">
            <v>denmark</v>
          </cell>
          <cell r="B42">
            <v>4</v>
          </cell>
          <cell r="C42">
            <v>11</v>
          </cell>
        </row>
        <row r="43">
          <cell r="A43" t="str">
            <v>djibouti</v>
          </cell>
          <cell r="B43">
            <v>3</v>
          </cell>
          <cell r="C43">
            <v>9</v>
          </cell>
        </row>
        <row r="44">
          <cell r="A44" t="str">
            <v>ecuador</v>
          </cell>
          <cell r="B44">
            <v>2</v>
          </cell>
          <cell r="C44">
            <v>6</v>
          </cell>
        </row>
        <row r="45">
          <cell r="A45" t="str">
            <v>egypt</v>
          </cell>
          <cell r="B45">
            <v>3</v>
          </cell>
          <cell r="C45">
            <v>7</v>
          </cell>
        </row>
        <row r="46">
          <cell r="A46" t="str">
            <v>equatorial-guinea</v>
          </cell>
          <cell r="B46">
            <v>3</v>
          </cell>
          <cell r="C46">
            <v>8</v>
          </cell>
        </row>
        <row r="47">
          <cell r="A47" t="str">
            <v>eritrea</v>
          </cell>
          <cell r="B47">
            <v>3</v>
          </cell>
          <cell r="C47">
            <v>9</v>
          </cell>
        </row>
        <row r="48">
          <cell r="A48" t="str">
            <v>estonia</v>
          </cell>
          <cell r="B48">
            <v>4</v>
          </cell>
          <cell r="C48">
            <v>12</v>
          </cell>
        </row>
        <row r="49">
          <cell r="A49" t="str">
            <v>ethiopia</v>
          </cell>
          <cell r="B49">
            <v>3</v>
          </cell>
          <cell r="C49">
            <v>9</v>
          </cell>
        </row>
        <row r="50">
          <cell r="A50" t="str">
            <v>faroe-islands</v>
          </cell>
          <cell r="B50">
            <v>4</v>
          </cell>
          <cell r="C50">
            <v>11</v>
          </cell>
        </row>
        <row r="51">
          <cell r="A51" t="str">
            <v>fiji</v>
          </cell>
          <cell r="B51">
            <v>7</v>
          </cell>
          <cell r="C51">
            <v>24</v>
          </cell>
        </row>
        <row r="52">
          <cell r="A52" t="str">
            <v>finland</v>
          </cell>
          <cell r="B52">
            <v>4</v>
          </cell>
          <cell r="C52">
            <v>11</v>
          </cell>
        </row>
        <row r="53">
          <cell r="A53" t="str">
            <v>france</v>
          </cell>
          <cell r="B53">
            <v>4</v>
          </cell>
          <cell r="C53">
            <v>11</v>
          </cell>
        </row>
        <row r="54">
          <cell r="A54" t="str">
            <v>gabon</v>
          </cell>
          <cell r="B54">
            <v>3</v>
          </cell>
          <cell r="C54">
            <v>8</v>
          </cell>
        </row>
        <row r="55">
          <cell r="A55" t="str">
            <v>gcc-states</v>
          </cell>
          <cell r="B55">
            <v>5</v>
          </cell>
          <cell r="C55">
            <v>17</v>
          </cell>
        </row>
        <row r="56">
          <cell r="A56" t="str">
            <v>georgia</v>
          </cell>
          <cell r="B56">
            <v>4</v>
          </cell>
          <cell r="C56">
            <v>16</v>
          </cell>
        </row>
        <row r="57">
          <cell r="A57" t="str">
            <v>germany</v>
          </cell>
          <cell r="B57">
            <v>4</v>
          </cell>
          <cell r="C57">
            <v>11</v>
          </cell>
        </row>
        <row r="58">
          <cell r="A58" t="str">
            <v>ghana</v>
          </cell>
          <cell r="B58">
            <v>3</v>
          </cell>
          <cell r="C58">
            <v>8</v>
          </cell>
        </row>
        <row r="59">
          <cell r="A59" t="str">
            <v>great-britain</v>
          </cell>
          <cell r="B59">
            <v>4</v>
          </cell>
          <cell r="C59">
            <v>11</v>
          </cell>
        </row>
        <row r="60">
          <cell r="A60" t="str">
            <v>greece</v>
          </cell>
          <cell r="B60">
            <v>4</v>
          </cell>
          <cell r="C60">
            <v>11</v>
          </cell>
        </row>
        <row r="61">
          <cell r="A61" t="str">
            <v>greenland</v>
          </cell>
          <cell r="B61">
            <v>1</v>
          </cell>
          <cell r="C61">
            <v>11</v>
          </cell>
        </row>
        <row r="62">
          <cell r="A62" t="str">
            <v>guatemala</v>
          </cell>
          <cell r="B62">
            <v>2</v>
          </cell>
          <cell r="C62">
            <v>4</v>
          </cell>
        </row>
        <row r="63">
          <cell r="A63" t="str">
            <v>guinea</v>
          </cell>
          <cell r="B63">
            <v>3</v>
          </cell>
          <cell r="C63">
            <v>8</v>
          </cell>
        </row>
        <row r="64">
          <cell r="A64" t="str">
            <v>guinea-bissau</v>
          </cell>
          <cell r="B64">
            <v>3</v>
          </cell>
          <cell r="C64">
            <v>8</v>
          </cell>
        </row>
        <row r="65">
          <cell r="A65" t="str">
            <v>haiti-and-domrep</v>
          </cell>
          <cell r="B65">
            <v>2</v>
          </cell>
          <cell r="C65">
            <v>4</v>
          </cell>
        </row>
        <row r="66">
          <cell r="A66" t="str">
            <v>hungary</v>
          </cell>
          <cell r="B66">
            <v>4</v>
          </cell>
          <cell r="C66">
            <v>12</v>
          </cell>
        </row>
        <row r="67">
          <cell r="A67" t="str">
            <v>iceland</v>
          </cell>
          <cell r="B67">
            <v>4</v>
          </cell>
          <cell r="C67">
            <v>11</v>
          </cell>
        </row>
        <row r="68">
          <cell r="A68" t="str">
            <v>india</v>
          </cell>
          <cell r="B68">
            <v>6</v>
          </cell>
          <cell r="C68">
            <v>18</v>
          </cell>
        </row>
        <row r="69">
          <cell r="A69" t="str">
            <v>indonesia</v>
          </cell>
          <cell r="B69">
            <v>6</v>
          </cell>
          <cell r="C69">
            <v>22</v>
          </cell>
        </row>
        <row r="70">
          <cell r="A70" t="str">
            <v>iran</v>
          </cell>
          <cell r="B70">
            <v>5</v>
          </cell>
          <cell r="C70">
            <v>17</v>
          </cell>
        </row>
        <row r="71">
          <cell r="A71" t="str">
            <v>iraq</v>
          </cell>
          <cell r="B71">
            <v>5</v>
          </cell>
          <cell r="C71">
            <v>17</v>
          </cell>
        </row>
        <row r="72">
          <cell r="A72" t="str">
            <v>ireland-and-northern-ireland</v>
          </cell>
          <cell r="B72">
            <v>4</v>
          </cell>
          <cell r="C72">
            <v>11</v>
          </cell>
        </row>
        <row r="73">
          <cell r="A73" t="str">
            <v>israel-and-palestine</v>
          </cell>
          <cell r="B73">
            <v>5</v>
          </cell>
          <cell r="C73">
            <v>17</v>
          </cell>
        </row>
        <row r="74">
          <cell r="A74" t="str">
            <v>italy</v>
          </cell>
          <cell r="B74">
            <v>4</v>
          </cell>
          <cell r="C74">
            <v>11</v>
          </cell>
        </row>
        <row r="75">
          <cell r="A75" t="str">
            <v>ivory-coast</v>
          </cell>
          <cell r="B75">
            <v>3</v>
          </cell>
          <cell r="C75">
            <v>8</v>
          </cell>
        </row>
        <row r="76">
          <cell r="A76" t="str">
            <v>jamaica</v>
          </cell>
          <cell r="B76">
            <v>2</v>
          </cell>
          <cell r="C76">
            <v>4</v>
          </cell>
        </row>
        <row r="77">
          <cell r="A77" t="str">
            <v>japan</v>
          </cell>
          <cell r="B77">
            <v>6</v>
          </cell>
          <cell r="C77">
            <v>23</v>
          </cell>
        </row>
        <row r="78">
          <cell r="A78" t="str">
            <v>jordan</v>
          </cell>
          <cell r="B78">
            <v>5</v>
          </cell>
          <cell r="C78">
            <v>17</v>
          </cell>
        </row>
        <row r="79">
          <cell r="A79" t="str">
            <v>kazakhstan</v>
          </cell>
          <cell r="B79">
            <v>5</v>
          </cell>
          <cell r="C79">
            <v>15</v>
          </cell>
        </row>
        <row r="80">
          <cell r="A80" t="str">
            <v>kenya</v>
          </cell>
          <cell r="B80">
            <v>3</v>
          </cell>
          <cell r="C80">
            <v>9</v>
          </cell>
        </row>
        <row r="81">
          <cell r="A81" t="str">
            <v>kiribati</v>
          </cell>
          <cell r="B81">
            <v>7</v>
          </cell>
          <cell r="C81">
            <v>24</v>
          </cell>
        </row>
        <row r="82">
          <cell r="A82" t="str">
            <v>kosovo</v>
          </cell>
          <cell r="B82">
            <v>4</v>
          </cell>
          <cell r="C82">
            <v>12</v>
          </cell>
        </row>
        <row r="83">
          <cell r="A83" t="str">
            <v>kyrgyzstan</v>
          </cell>
          <cell r="B83">
            <v>5</v>
          </cell>
          <cell r="C83">
            <v>15</v>
          </cell>
        </row>
        <row r="84">
          <cell r="A84" t="str">
            <v>laos</v>
          </cell>
          <cell r="B84">
            <v>6</v>
          </cell>
          <cell r="C84">
            <v>21</v>
          </cell>
        </row>
        <row r="85">
          <cell r="A85" t="str">
            <v>latvia</v>
          </cell>
          <cell r="B85">
            <v>4</v>
          </cell>
          <cell r="C85">
            <v>12</v>
          </cell>
        </row>
        <row r="86">
          <cell r="A86" t="str">
            <v>lebanon</v>
          </cell>
          <cell r="B86">
            <v>5</v>
          </cell>
          <cell r="C86">
            <v>17</v>
          </cell>
        </row>
        <row r="87">
          <cell r="A87" t="str">
            <v>lesotho</v>
          </cell>
          <cell r="B87">
            <v>3</v>
          </cell>
          <cell r="C87">
            <v>26</v>
          </cell>
        </row>
        <row r="88">
          <cell r="A88" t="str">
            <v>liberia</v>
          </cell>
          <cell r="B88">
            <v>3</v>
          </cell>
          <cell r="C88">
            <v>8</v>
          </cell>
        </row>
        <row r="89">
          <cell r="A89" t="str">
            <v>libya</v>
          </cell>
          <cell r="B89">
            <v>3</v>
          </cell>
          <cell r="C89">
            <v>7</v>
          </cell>
        </row>
        <row r="90">
          <cell r="A90" t="str">
            <v>liechtenstein</v>
          </cell>
          <cell r="B90">
            <v>4</v>
          </cell>
          <cell r="C90">
            <v>11</v>
          </cell>
        </row>
        <row r="91">
          <cell r="A91" t="str">
            <v>lithuania</v>
          </cell>
          <cell r="B91">
            <v>4</v>
          </cell>
          <cell r="C91">
            <v>12</v>
          </cell>
        </row>
        <row r="92">
          <cell r="A92" t="str">
            <v>luxembourg</v>
          </cell>
          <cell r="B92">
            <v>4</v>
          </cell>
          <cell r="C92">
            <v>11</v>
          </cell>
        </row>
        <row r="93">
          <cell r="A93" t="str">
            <v>macedonia</v>
          </cell>
          <cell r="B93">
            <v>4</v>
          </cell>
          <cell r="C93">
            <v>12</v>
          </cell>
        </row>
        <row r="94">
          <cell r="A94" t="str">
            <v>madagascar</v>
          </cell>
          <cell r="B94">
            <v>3</v>
          </cell>
          <cell r="C94">
            <v>9</v>
          </cell>
        </row>
        <row r="95">
          <cell r="A95" t="str">
            <v>malawi</v>
          </cell>
          <cell r="B95">
            <v>3</v>
          </cell>
          <cell r="C95">
            <v>26</v>
          </cell>
        </row>
        <row r="96">
          <cell r="A96" t="str">
            <v>malaysia-singapore-brunei</v>
          </cell>
          <cell r="B96">
            <v>6</v>
          </cell>
          <cell r="C96">
            <v>21</v>
          </cell>
        </row>
        <row r="97">
          <cell r="A97" t="str">
            <v>maldives</v>
          </cell>
          <cell r="B97">
            <v>6</v>
          </cell>
          <cell r="C97">
            <v>25</v>
          </cell>
        </row>
        <row r="98">
          <cell r="A98" t="str">
            <v>mali</v>
          </cell>
          <cell r="B98">
            <v>3</v>
          </cell>
          <cell r="C98">
            <v>8</v>
          </cell>
        </row>
        <row r="99">
          <cell r="A99" t="str">
            <v>malta</v>
          </cell>
          <cell r="B99">
            <v>4</v>
          </cell>
          <cell r="C99">
            <v>11</v>
          </cell>
        </row>
        <row r="100">
          <cell r="A100" t="str">
            <v>marshall-islands</v>
          </cell>
          <cell r="B100">
            <v>7</v>
          </cell>
          <cell r="C100">
            <v>24</v>
          </cell>
        </row>
        <row r="101">
          <cell r="A101" t="str">
            <v>mauritania</v>
          </cell>
          <cell r="B101">
            <v>3</v>
          </cell>
          <cell r="C101">
            <v>8</v>
          </cell>
        </row>
        <row r="102">
          <cell r="A102" t="str">
            <v>mauritius</v>
          </cell>
          <cell r="B102">
            <v>3</v>
          </cell>
          <cell r="C102">
            <v>9</v>
          </cell>
        </row>
        <row r="103">
          <cell r="A103" t="str">
            <v>mexico</v>
          </cell>
          <cell r="B103">
            <v>2</v>
          </cell>
          <cell r="C103">
            <v>3</v>
          </cell>
        </row>
        <row r="104">
          <cell r="A104" t="str">
            <v>micronesia</v>
          </cell>
          <cell r="B104">
            <v>7</v>
          </cell>
          <cell r="C104">
            <v>24</v>
          </cell>
        </row>
        <row r="105">
          <cell r="A105" t="str">
            <v>moldova</v>
          </cell>
          <cell r="B105">
            <v>5</v>
          </cell>
          <cell r="C105">
            <v>14</v>
          </cell>
        </row>
        <row r="106">
          <cell r="A106" t="str">
            <v>monaco</v>
          </cell>
          <cell r="B106">
            <v>4</v>
          </cell>
          <cell r="C106">
            <v>11</v>
          </cell>
        </row>
        <row r="107">
          <cell r="A107" t="str">
            <v>mongolia</v>
          </cell>
          <cell r="B107">
            <v>6</v>
          </cell>
          <cell r="C107">
            <v>20</v>
          </cell>
        </row>
        <row r="108">
          <cell r="A108" t="str">
            <v>montenegro</v>
          </cell>
          <cell r="B108">
            <v>4</v>
          </cell>
          <cell r="C108">
            <v>12</v>
          </cell>
        </row>
        <row r="109">
          <cell r="A109" t="str">
            <v>morocco</v>
          </cell>
          <cell r="B109">
            <v>3</v>
          </cell>
          <cell r="C109">
            <v>7</v>
          </cell>
        </row>
        <row r="110">
          <cell r="A110" t="str">
            <v>mozambique</v>
          </cell>
          <cell r="B110">
            <v>3</v>
          </cell>
          <cell r="C110">
            <v>26</v>
          </cell>
        </row>
        <row r="111">
          <cell r="A111" t="str">
            <v>myanmar</v>
          </cell>
          <cell r="B111">
            <v>6</v>
          </cell>
          <cell r="C111">
            <v>21</v>
          </cell>
        </row>
        <row r="112">
          <cell r="A112" t="str">
            <v>namibia</v>
          </cell>
          <cell r="B112">
            <v>3</v>
          </cell>
          <cell r="C112">
            <v>26</v>
          </cell>
        </row>
        <row r="113">
          <cell r="A113" t="str">
            <v>nauru</v>
          </cell>
          <cell r="B113">
            <v>7</v>
          </cell>
          <cell r="C113">
            <v>24</v>
          </cell>
        </row>
        <row r="114">
          <cell r="A114" t="str">
            <v>nepal</v>
          </cell>
          <cell r="B114">
            <v>6</v>
          </cell>
          <cell r="C114">
            <v>25</v>
          </cell>
        </row>
        <row r="115">
          <cell r="A115" t="str">
            <v>netherlands</v>
          </cell>
          <cell r="B115">
            <v>4</v>
          </cell>
          <cell r="C115">
            <v>11</v>
          </cell>
        </row>
        <row r="116">
          <cell r="A116" t="str">
            <v>new-zealand</v>
          </cell>
          <cell r="B116">
            <v>7</v>
          </cell>
          <cell r="C116">
            <v>24</v>
          </cell>
        </row>
        <row r="117">
          <cell r="A117" t="str">
            <v>nicaragua</v>
          </cell>
          <cell r="B117">
            <v>2</v>
          </cell>
          <cell r="C117">
            <v>4</v>
          </cell>
        </row>
        <row r="118">
          <cell r="A118" t="str">
            <v>niger</v>
          </cell>
          <cell r="B118">
            <v>3</v>
          </cell>
          <cell r="C118">
            <v>8</v>
          </cell>
        </row>
        <row r="119">
          <cell r="A119" t="str">
            <v>nigeria</v>
          </cell>
          <cell r="B119">
            <v>3</v>
          </cell>
          <cell r="C119">
            <v>8</v>
          </cell>
        </row>
        <row r="120">
          <cell r="A120" t="str">
            <v>north-korea</v>
          </cell>
          <cell r="B120">
            <v>6</v>
          </cell>
          <cell r="C120">
            <v>19</v>
          </cell>
        </row>
        <row r="121">
          <cell r="A121" t="str">
            <v>norway</v>
          </cell>
          <cell r="B121">
            <v>4</v>
          </cell>
          <cell r="C121">
            <v>11</v>
          </cell>
        </row>
        <row r="122">
          <cell r="A122" t="str">
            <v>pakistan</v>
          </cell>
          <cell r="B122">
            <v>6</v>
          </cell>
          <cell r="C122">
            <v>25</v>
          </cell>
        </row>
        <row r="123">
          <cell r="A123" t="str">
            <v>palau</v>
          </cell>
          <cell r="B123">
            <v>7</v>
          </cell>
          <cell r="C123">
            <v>24</v>
          </cell>
        </row>
        <row r="124">
          <cell r="A124" t="str">
            <v>papua-new-guinea</v>
          </cell>
          <cell r="B124">
            <v>6</v>
          </cell>
          <cell r="C124">
            <v>22</v>
          </cell>
        </row>
        <row r="125">
          <cell r="A125" t="str">
            <v>paraguay</v>
          </cell>
          <cell r="B125">
            <v>2</v>
          </cell>
          <cell r="C125">
            <v>6</v>
          </cell>
        </row>
        <row r="126">
          <cell r="A126" t="str">
            <v>peru</v>
          </cell>
          <cell r="B126">
            <v>2</v>
          </cell>
          <cell r="C126">
            <v>6</v>
          </cell>
        </row>
        <row r="127">
          <cell r="A127" t="str">
            <v>philippines</v>
          </cell>
          <cell r="B127">
            <v>6</v>
          </cell>
          <cell r="C127">
            <v>21</v>
          </cell>
        </row>
        <row r="128">
          <cell r="A128" t="str">
            <v>poland</v>
          </cell>
          <cell r="B128">
            <v>4</v>
          </cell>
          <cell r="C128">
            <v>12</v>
          </cell>
        </row>
        <row r="129">
          <cell r="A129" t="str">
            <v>portugal</v>
          </cell>
          <cell r="B129">
            <v>4</v>
          </cell>
          <cell r="C129">
            <v>11</v>
          </cell>
        </row>
        <row r="130">
          <cell r="A130" t="str">
            <v>romania</v>
          </cell>
          <cell r="B130">
            <v>4</v>
          </cell>
          <cell r="C130">
            <v>12</v>
          </cell>
        </row>
        <row r="131">
          <cell r="A131" t="str">
            <v>russia</v>
          </cell>
          <cell r="B131">
            <v>5</v>
          </cell>
          <cell r="C131">
            <v>16</v>
          </cell>
        </row>
        <row r="132">
          <cell r="A132" t="str">
            <v>rwanda</v>
          </cell>
          <cell r="B132">
            <v>3</v>
          </cell>
          <cell r="C132">
            <v>9</v>
          </cell>
        </row>
        <row r="133">
          <cell r="A133" t="str">
            <v>samoa</v>
          </cell>
          <cell r="B133">
            <v>7</v>
          </cell>
          <cell r="C133">
            <v>24</v>
          </cell>
        </row>
        <row r="134">
          <cell r="A134" t="str">
            <v>sao-tome-and-principe</v>
          </cell>
          <cell r="B134">
            <v>3</v>
          </cell>
          <cell r="C134">
            <v>8</v>
          </cell>
        </row>
        <row r="135">
          <cell r="A135" t="str">
            <v>senegal-and-gambia</v>
          </cell>
          <cell r="B135">
            <v>3</v>
          </cell>
          <cell r="C135">
            <v>8</v>
          </cell>
        </row>
        <row r="136">
          <cell r="A136" t="str">
            <v>serbia</v>
          </cell>
          <cell r="B136">
            <v>4</v>
          </cell>
          <cell r="C136">
            <v>12</v>
          </cell>
        </row>
        <row r="137">
          <cell r="A137" t="str">
            <v>seychelles</v>
          </cell>
          <cell r="B137">
            <v>3</v>
          </cell>
          <cell r="C137">
            <v>9</v>
          </cell>
        </row>
        <row r="138">
          <cell r="A138" t="str">
            <v>sierra-leone</v>
          </cell>
          <cell r="B138">
            <v>3</v>
          </cell>
          <cell r="C138">
            <v>8</v>
          </cell>
        </row>
        <row r="139">
          <cell r="A139" t="str">
            <v>slovakia</v>
          </cell>
          <cell r="B139">
            <v>4</v>
          </cell>
          <cell r="C139">
            <v>12</v>
          </cell>
        </row>
        <row r="140">
          <cell r="A140" t="str">
            <v>slovenia</v>
          </cell>
          <cell r="B140">
            <v>4</v>
          </cell>
          <cell r="C140">
            <v>12</v>
          </cell>
        </row>
        <row r="141">
          <cell r="A141" t="str">
            <v>solomon-islands</v>
          </cell>
          <cell r="B141">
            <v>7</v>
          </cell>
          <cell r="C141">
            <v>24</v>
          </cell>
        </row>
        <row r="142">
          <cell r="A142" t="str">
            <v>somalia</v>
          </cell>
          <cell r="B142">
            <v>3</v>
          </cell>
          <cell r="C142">
            <v>9</v>
          </cell>
        </row>
        <row r="143">
          <cell r="A143" t="str">
            <v>south-africa</v>
          </cell>
          <cell r="B143">
            <v>3</v>
          </cell>
          <cell r="C143">
            <v>10</v>
          </cell>
        </row>
        <row r="144">
          <cell r="A144" t="str">
            <v>south-korea</v>
          </cell>
          <cell r="B144">
            <v>6</v>
          </cell>
          <cell r="C144">
            <v>19</v>
          </cell>
        </row>
        <row r="145">
          <cell r="A145" t="str">
            <v>south-sudan</v>
          </cell>
          <cell r="B145">
            <v>3</v>
          </cell>
          <cell r="C145">
            <v>9</v>
          </cell>
        </row>
        <row r="146">
          <cell r="A146" t="str">
            <v>spain</v>
          </cell>
          <cell r="B146">
            <v>4</v>
          </cell>
          <cell r="C146">
            <v>11</v>
          </cell>
        </row>
        <row r="147">
          <cell r="A147" t="str">
            <v>sri-lanka</v>
          </cell>
          <cell r="B147">
            <v>6</v>
          </cell>
          <cell r="C147">
            <v>25</v>
          </cell>
        </row>
        <row r="148">
          <cell r="A148" t="str">
            <v>sudan</v>
          </cell>
          <cell r="B148">
            <v>3</v>
          </cell>
          <cell r="C148">
            <v>9</v>
          </cell>
        </row>
        <row r="149">
          <cell r="A149" t="str">
            <v>suriname</v>
          </cell>
          <cell r="B149">
            <v>2</v>
          </cell>
          <cell r="C149">
            <v>6</v>
          </cell>
        </row>
        <row r="150">
          <cell r="A150" t="str">
            <v>swaziland</v>
          </cell>
          <cell r="B150">
            <v>3</v>
          </cell>
          <cell r="C150">
            <v>26</v>
          </cell>
        </row>
        <row r="151">
          <cell r="A151" t="str">
            <v>sweden</v>
          </cell>
          <cell r="B151">
            <v>4</v>
          </cell>
          <cell r="C151">
            <v>11</v>
          </cell>
        </row>
        <row r="152">
          <cell r="A152" t="str">
            <v>switzerland</v>
          </cell>
          <cell r="B152">
            <v>4</v>
          </cell>
          <cell r="C152">
            <v>11</v>
          </cell>
        </row>
        <row r="153">
          <cell r="A153" t="str">
            <v>syria</v>
          </cell>
          <cell r="B153">
            <v>5</v>
          </cell>
          <cell r="C153">
            <v>17</v>
          </cell>
        </row>
        <row r="154">
          <cell r="A154" t="str">
            <v>taiwan</v>
          </cell>
          <cell r="B154">
            <v>6</v>
          </cell>
          <cell r="C154">
            <v>20</v>
          </cell>
        </row>
        <row r="155">
          <cell r="A155" t="str">
            <v>tajikistan</v>
          </cell>
          <cell r="B155">
            <v>5</v>
          </cell>
          <cell r="C155">
            <v>15</v>
          </cell>
        </row>
        <row r="156">
          <cell r="A156" t="str">
            <v>tanzania</v>
          </cell>
          <cell r="B156">
            <v>3</v>
          </cell>
          <cell r="C156">
            <v>26</v>
          </cell>
        </row>
        <row r="157">
          <cell r="A157" t="str">
            <v>thailand</v>
          </cell>
          <cell r="B157">
            <v>6</v>
          </cell>
          <cell r="C157">
            <v>21</v>
          </cell>
        </row>
        <row r="158">
          <cell r="A158" t="str">
            <v>togo</v>
          </cell>
          <cell r="B158">
            <v>3</v>
          </cell>
          <cell r="C158">
            <v>8</v>
          </cell>
        </row>
        <row r="159">
          <cell r="A159" t="str">
            <v>tonga</v>
          </cell>
          <cell r="B159">
            <v>7</v>
          </cell>
          <cell r="C159">
            <v>24</v>
          </cell>
        </row>
        <row r="160">
          <cell r="A160" t="str">
            <v>tunisia</v>
          </cell>
          <cell r="B160">
            <v>3</v>
          </cell>
          <cell r="C160">
            <v>7</v>
          </cell>
        </row>
        <row r="161">
          <cell r="A161" t="str">
            <v>turkey</v>
          </cell>
          <cell r="B161">
            <v>4</v>
          </cell>
          <cell r="C161">
            <v>13</v>
          </cell>
        </row>
        <row r="162">
          <cell r="A162" t="str">
            <v>turkmenistan</v>
          </cell>
          <cell r="B162">
            <v>5</v>
          </cell>
          <cell r="C162">
            <v>15</v>
          </cell>
        </row>
        <row r="163">
          <cell r="A163" t="str">
            <v>tuvalu</v>
          </cell>
          <cell r="B163">
            <v>7</v>
          </cell>
          <cell r="C163">
            <v>24</v>
          </cell>
        </row>
        <row r="164">
          <cell r="A164" t="str">
            <v>uganda</v>
          </cell>
          <cell r="B164">
            <v>3</v>
          </cell>
          <cell r="C164">
            <v>9</v>
          </cell>
        </row>
        <row r="165">
          <cell r="A165" t="str">
            <v>ukraine</v>
          </cell>
          <cell r="B165">
            <v>5</v>
          </cell>
          <cell r="C165">
            <v>14</v>
          </cell>
        </row>
        <row r="166">
          <cell r="A166" t="str">
            <v>uruguay</v>
          </cell>
          <cell r="B166">
            <v>2</v>
          </cell>
          <cell r="C166">
            <v>6</v>
          </cell>
        </row>
        <row r="167">
          <cell r="A167" t="str">
            <v>usa</v>
          </cell>
          <cell r="B167">
            <v>1</v>
          </cell>
          <cell r="C167">
            <v>2</v>
          </cell>
        </row>
        <row r="168">
          <cell r="A168" t="str">
            <v>uzbekistan</v>
          </cell>
          <cell r="B168">
            <v>5</v>
          </cell>
          <cell r="C168">
            <v>15</v>
          </cell>
        </row>
        <row r="169">
          <cell r="A169" t="str">
            <v>vanuatu</v>
          </cell>
          <cell r="B169">
            <v>7</v>
          </cell>
          <cell r="C169">
            <v>24</v>
          </cell>
        </row>
        <row r="170">
          <cell r="A170" t="str">
            <v>venezuela</v>
          </cell>
          <cell r="B170">
            <v>2</v>
          </cell>
          <cell r="C170">
            <v>6</v>
          </cell>
        </row>
        <row r="171">
          <cell r="A171" t="str">
            <v>vietnam</v>
          </cell>
          <cell r="B171">
            <v>6</v>
          </cell>
          <cell r="C171">
            <v>21</v>
          </cell>
        </row>
        <row r="172">
          <cell r="A172" t="str">
            <v>yemen</v>
          </cell>
          <cell r="B172">
            <v>5</v>
          </cell>
          <cell r="C172">
            <v>17</v>
          </cell>
        </row>
        <row r="173">
          <cell r="A173" t="str">
            <v>zambia</v>
          </cell>
          <cell r="B173">
            <v>3</v>
          </cell>
          <cell r="C173">
            <v>26</v>
          </cell>
        </row>
        <row r="174">
          <cell r="A174" t="str">
            <v>zimbabwe</v>
          </cell>
          <cell r="B174">
            <v>3</v>
          </cell>
          <cell r="C174">
            <v>26</v>
          </cell>
        </row>
      </sheetData>
      <sheetData sheetId="1"/>
      <sheetData sheetId="2">
        <row r="2">
          <cell r="B2">
            <v>0</v>
          </cell>
        </row>
      </sheetData>
      <sheetData sheetId="3"/>
      <sheetData sheetId="4"/>
      <sheetData sheetId="5">
        <row r="2">
          <cell r="C2">
            <v>7626.1450000000004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EAD7F-4AF9-41B0-B705-015A4E81A469}" name="Table1" displayName="Table1" ref="A1:K166" totalsRowShown="0">
  <autoFilter ref="A1:K166" xr:uid="{4F5EAD7F-4AF9-41B0-B705-015A4E81A469}"/>
  <tableColumns count="11">
    <tableColumn id="1" xr3:uid="{61FA82A2-12DE-4F74-931D-4354B2294B66}" name="country"/>
    <tableColumn id="2" xr3:uid="{FA41C45A-EDE4-4810-A36D-6684D39A7AEC}" name="IMAGE-region"/>
    <tableColumn id="3" xr3:uid="{57C8A37A-B5A9-41C6-9971-6C0C050E70CE}" name="paved"/>
    <tableColumn id="4" xr3:uid="{ECAA775F-9FBF-4DD0-A782-E6781EBD08A2}" name="unpaved - construction"/>
    <tableColumn id="5" xr3:uid="{F9F3A2DC-E261-44ED-9F82-7F0BC9B6E503}" name="paving_stone"/>
    <tableColumn id="6" xr3:uid="{0F589DA1-9FDE-4C4F-8268-C3A4C2354FE9}" name="stone"/>
    <tableColumn id="7" xr3:uid="{C34A73E5-E5E2-4C3C-A48A-0BB7374CB9A5}" name="brick"/>
    <tableColumn id="8" xr3:uid="{E06E4394-2BBD-4799-A34B-813DDE20EA31}" name="wood"/>
    <tableColumn id="9" xr3:uid="{BCAD479F-1D1B-4F5B-A130-0C5074E59B58}" name="metal"/>
    <tableColumn id="10" xr3:uid="{9E3B91A3-CBB8-47B9-AAD9-3B90AA8A08A4}" name="unpaved - unmanaged"/>
    <tableColumn id="11" xr3:uid="{A1414833-10B4-4843-91BF-5F06E89E6C54}" name="plast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F69F-259F-45FA-957A-A857A192DEED}">
  <dimension ref="A1:L161"/>
  <sheetViews>
    <sheetView workbookViewId="0">
      <selection activeCell="F10" sqref="F10"/>
    </sheetView>
  </sheetViews>
  <sheetFormatPr defaultRowHeight="15" x14ac:dyDescent="0.25"/>
  <sheetData>
    <row r="1" spans="1:12" x14ac:dyDescent="0.25">
      <c r="D1" s="2">
        <v>4</v>
      </c>
      <c r="E1" s="2">
        <v>4</v>
      </c>
      <c r="F1" s="2">
        <v>4</v>
      </c>
      <c r="G1" s="2">
        <v>4</v>
      </c>
      <c r="H1" s="2">
        <v>4</v>
      </c>
      <c r="I1" s="2">
        <v>4</v>
      </c>
      <c r="J1" s="2">
        <v>4</v>
      </c>
      <c r="K1" s="2">
        <v>4</v>
      </c>
      <c r="L1" s="2">
        <v>4</v>
      </c>
    </row>
    <row r="2" spans="1:12" x14ac:dyDescent="0.25">
      <c r="A2" s="1" t="s">
        <v>0</v>
      </c>
      <c r="B2" s="1" t="s">
        <v>182</v>
      </c>
      <c r="C2" s="1" t="s">
        <v>183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1:12" x14ac:dyDescent="0.25">
      <c r="A3" s="1" t="s">
        <v>9</v>
      </c>
      <c r="B3" s="3">
        <f>_xlfn.XLOOKUP(A3,'[1]paving by area'!$A$3:$A$174,'[1]paving by area'!$B$3:$B$174)</f>
        <v>6</v>
      </c>
      <c r="C3" s="3">
        <f>_xlfn.XLOOKUP(A3,'[1]paving by area'!$A$3:$A$174,'[1]paving by area'!$C$3:$C$174)</f>
        <v>25</v>
      </c>
      <c r="D3">
        <f>_xlfn.XLOOKUP($A3,Parking_Area!$A$2:$A$164,Parking_Area!$C$2:$C$164)*_xlfn.XLOOKUP($A3,Parking_Surface_Share!$A$2:$A$166,Parking_Surface_Share!C$2:C$166)</f>
        <v>18.870955550904029</v>
      </c>
      <c r="E3">
        <f>_xlfn.XLOOKUP($A3,Parking_Area!$A$2:$A$164,Parking_Area!$C$2:$C$164)*_xlfn.XLOOKUP($A3,Parking_Surface_Share!$A$2:$A$166,Parking_Surface_Share!D$2:D$166)</f>
        <v>0.9747255279869057</v>
      </c>
      <c r="F3">
        <f>_xlfn.XLOOKUP($A3,Parking_Area!$A$2:$A$164,Parking_Area!$C$2:$C$164)*_xlfn.XLOOKUP($A3,Parking_Surface_Share!$A$2:$A$166,Parking_Surface_Share!E$2:E$166)</f>
        <v>2.8533179834777802</v>
      </c>
      <c r="G3">
        <f>_xlfn.XLOOKUP($A3,Parking_Area!$A$2:$A$164,Parking_Area!$C$2:$C$164)*_xlfn.XLOOKUP($A3,Parking_Surface_Share!$A$2:$A$166,Parking_Surface_Share!F$2:F$166)</f>
        <v>1.7520388731245805E-2</v>
      </c>
      <c r="H3">
        <f>_xlfn.XLOOKUP($A3,Parking_Area!$A$2:$A$164,Parking_Area!$C$2:$C$164)*_xlfn.XLOOKUP($A3,Parking_Surface_Share!$A$2:$A$166,Parking_Surface_Share!G$2:G$166)</f>
        <v>0</v>
      </c>
      <c r="I3">
        <f>_xlfn.XLOOKUP($A3,Parking_Area!$A$2:$A$164,Parking_Area!$C$2:$C$164)*_xlfn.XLOOKUP($A3,Parking_Surface_Share!$A$2:$A$166,Parking_Surface_Share!H$2:H$166)</f>
        <v>0</v>
      </c>
      <c r="J3">
        <f>_xlfn.XLOOKUP($A3,Parking_Area!$A$2:$A$164,Parking_Area!$C$2:$C$164)*_xlfn.XLOOKUP($A3,Parking_Surface_Share!$A$2:$A$166,Parking_Surface_Share!I$2:I$166)</f>
        <v>0</v>
      </c>
      <c r="K3">
        <f>_xlfn.XLOOKUP($A3,Parking_Area!$A$2:$A$164,Parking_Area!$C$2:$C$164)*_xlfn.XLOOKUP($A3,Parking_Surface_Share!$A$2:$A$166,Parking_Surface_Share!J$2:J$166)</f>
        <v>16.110024931646372</v>
      </c>
      <c r="L3">
        <f>_xlfn.XLOOKUP($A3,Parking_Area!$A$2:$A$164,Parking_Area!$C$2:$C$164)*_xlfn.XLOOKUP($A3,Parking_Surface_Share!$A$2:$A$166,Parking_Surface_Share!K$2:K$166)</f>
        <v>0</v>
      </c>
    </row>
    <row r="4" spans="1:12" x14ac:dyDescent="0.25">
      <c r="A4" s="1" t="s">
        <v>10</v>
      </c>
      <c r="B4" s="3">
        <f>_xlfn.XLOOKUP(A4,'[1]paving by area'!$A$3:$A$174,'[1]paving by area'!$B$3:$B$174)</f>
        <v>4</v>
      </c>
      <c r="C4" s="3">
        <f>_xlfn.XLOOKUP(A4,'[1]paving by area'!$A$3:$A$174,'[1]paving by area'!$C$3:$C$174)</f>
        <v>12</v>
      </c>
      <c r="D4">
        <f>_xlfn.XLOOKUP($A4,Parking_Area!$A$2:$A$164,Parking_Area!$C$2:$C$164)*_xlfn.XLOOKUP($A4,Parking_Surface_Share!$A$2:$A$166,Parking_Surface_Share!C$2:C$166)</f>
        <v>3.1626313962911601</v>
      </c>
      <c r="E4">
        <f>_xlfn.XLOOKUP($A4,Parking_Area!$A$2:$A$164,Parking_Area!$C$2:$C$164)*_xlfn.XLOOKUP($A4,Parking_Surface_Share!$A$2:$A$166,Parking_Surface_Share!D$2:D$166)</f>
        <v>0.38810085589770982</v>
      </c>
      <c r="F4">
        <f>_xlfn.XLOOKUP($A4,Parking_Area!$A$2:$A$164,Parking_Area!$C$2:$C$164)*_xlfn.XLOOKUP($A4,Parking_Surface_Share!$A$2:$A$166,Parking_Surface_Share!E$2:E$166)</f>
        <v>0.67363715957804515</v>
      </c>
      <c r="G4">
        <f>_xlfn.XLOOKUP($A4,Parking_Area!$A$2:$A$164,Parking_Area!$C$2:$C$164)*_xlfn.XLOOKUP($A4,Parking_Surface_Share!$A$2:$A$166,Parking_Surface_Share!F$2:F$166)</f>
        <v>6.7074845478714146E-2</v>
      </c>
      <c r="H4">
        <f>_xlfn.XLOOKUP($A4,Parking_Area!$A$2:$A$164,Parking_Area!$C$2:$C$164)*_xlfn.XLOOKUP($A4,Parking_Surface_Share!$A$2:$A$166,Parking_Surface_Share!G$2:G$166)</f>
        <v>8.906360324408884E-4</v>
      </c>
      <c r="I4">
        <f>_xlfn.XLOOKUP($A4,Parking_Area!$A$2:$A$164,Parking_Area!$C$2:$C$164)*_xlfn.XLOOKUP($A4,Parking_Surface_Share!$A$2:$A$166,Parking_Surface_Share!H$2:H$166)</f>
        <v>1.2342310273628692E-5</v>
      </c>
      <c r="J4">
        <f>_xlfn.XLOOKUP($A4,Parking_Area!$A$2:$A$164,Parking_Area!$C$2:$C$164)*_xlfn.XLOOKUP($A4,Parking_Surface_Share!$A$2:$A$166,Parking_Surface_Share!I$2:I$166)</f>
        <v>0</v>
      </c>
      <c r="K4">
        <f>_xlfn.XLOOKUP($A4,Parking_Area!$A$2:$A$164,Parking_Area!$C$2:$C$164)*_xlfn.XLOOKUP($A4,Parking_Surface_Share!$A$2:$A$166,Parking_Surface_Share!J$2:J$166)</f>
        <v>0.35828944150205227</v>
      </c>
      <c r="L4">
        <f>_xlfn.XLOOKUP($A4,Parking_Area!$A$2:$A$164,Parking_Area!$C$2:$C$164)*_xlfn.XLOOKUP($A4,Parking_Surface_Share!$A$2:$A$166,Parking_Surface_Share!K$2:K$166)</f>
        <v>4.7780992703451577E-4</v>
      </c>
    </row>
    <row r="5" spans="1:12" x14ac:dyDescent="0.25">
      <c r="A5" s="1" t="s">
        <v>11</v>
      </c>
      <c r="B5" s="3">
        <f>_xlfn.XLOOKUP(A5,'[1]paving by area'!$A$3:$A$174,'[1]paving by area'!$B$3:$B$174)</f>
        <v>3</v>
      </c>
      <c r="C5" s="3">
        <f>_xlfn.XLOOKUP(A5,'[1]paving by area'!$A$3:$A$174,'[1]paving by area'!$C$3:$C$174)</f>
        <v>7</v>
      </c>
      <c r="D5">
        <f>_xlfn.XLOOKUP($A5,Parking_Area!$A$2:$A$164,Parking_Area!$C$2:$C$164)*_xlfn.XLOOKUP($A5,Parking_Surface_Share!$A$2:$A$166,Parking_Surface_Share!C$2:C$166)</f>
        <v>51.245182385961058</v>
      </c>
      <c r="E5">
        <f>_xlfn.XLOOKUP($A5,Parking_Area!$A$2:$A$164,Parking_Area!$C$2:$C$164)*_xlfn.XLOOKUP($A5,Parking_Surface_Share!$A$2:$A$166,Parking_Surface_Share!D$2:D$166)</f>
        <v>1.3102190330902053</v>
      </c>
      <c r="F5">
        <f>_xlfn.XLOOKUP($A5,Parking_Area!$A$2:$A$164,Parking_Area!$C$2:$C$164)*_xlfn.XLOOKUP($A5,Parking_Surface_Share!$A$2:$A$166,Parking_Surface_Share!E$2:E$166)</f>
        <v>8.594424453468949E-2</v>
      </c>
      <c r="G5">
        <f>_xlfn.XLOOKUP($A5,Parking_Area!$A$2:$A$164,Parking_Area!$C$2:$C$164)*_xlfn.XLOOKUP($A5,Parking_Surface_Share!$A$2:$A$166,Parking_Surface_Share!F$2:F$166)</f>
        <v>2.6506509111731903E-2</v>
      </c>
      <c r="H5">
        <f>_xlfn.XLOOKUP($A5,Parking_Area!$A$2:$A$164,Parking_Area!$C$2:$C$164)*_xlfn.XLOOKUP($A5,Parking_Surface_Share!$A$2:$A$166,Parking_Surface_Share!G$2:G$166)</f>
        <v>0</v>
      </c>
      <c r="I5">
        <f>_xlfn.XLOOKUP($A5,Parking_Area!$A$2:$A$164,Parking_Area!$C$2:$C$164)*_xlfn.XLOOKUP($A5,Parking_Surface_Share!$A$2:$A$166,Parking_Surface_Share!H$2:H$166)</f>
        <v>0</v>
      </c>
      <c r="J5">
        <f>_xlfn.XLOOKUP($A5,Parking_Area!$A$2:$A$164,Parking_Area!$C$2:$C$164)*_xlfn.XLOOKUP($A5,Parking_Surface_Share!$A$2:$A$166,Parking_Surface_Share!I$2:I$166)</f>
        <v>1.8301125067970495E-2</v>
      </c>
      <c r="K5">
        <f>_xlfn.XLOOKUP($A5,Parking_Area!$A$2:$A$164,Parking_Area!$C$2:$C$164)*_xlfn.XLOOKUP($A5,Parking_Surface_Share!$A$2:$A$166,Parking_Surface_Share!J$2:J$166)</f>
        <v>16.921063446678751</v>
      </c>
      <c r="L5">
        <f>_xlfn.XLOOKUP($A5,Parking_Area!$A$2:$A$164,Parking_Area!$C$2:$C$164)*_xlfn.XLOOKUP($A5,Parking_Surface_Share!$A$2:$A$166,Parking_Surface_Share!K$2:K$166)</f>
        <v>0</v>
      </c>
    </row>
    <row r="6" spans="1:12" x14ac:dyDescent="0.25">
      <c r="A6" s="1" t="s">
        <v>12</v>
      </c>
      <c r="B6" s="3">
        <f>_xlfn.XLOOKUP(A6,'[1]paving by area'!$A$3:$A$174,'[1]paving by area'!$B$3:$B$174)</f>
        <v>4</v>
      </c>
      <c r="C6" s="3">
        <f>_xlfn.XLOOKUP(A6,'[1]paving by area'!$A$3:$A$174,'[1]paving by area'!$C$3:$C$174)</f>
        <v>11</v>
      </c>
      <c r="D6">
        <f>_xlfn.XLOOKUP($A6,Parking_Area!$A$2:$A$164,Parking_Area!$C$2:$C$164)*_xlfn.XLOOKUP($A6,Parking_Surface_Share!$A$2:$A$166,Parking_Surface_Share!C$2:C$166)</f>
        <v>8.0140173069308693E-2</v>
      </c>
      <c r="E6">
        <f>_xlfn.XLOOKUP($A6,Parking_Area!$A$2:$A$164,Parking_Area!$C$2:$C$164)*_xlfn.XLOOKUP($A6,Parking_Surface_Share!$A$2:$A$166,Parking_Surface_Share!D$2:D$166)</f>
        <v>1.1536711989000149E-2</v>
      </c>
      <c r="F6">
        <f>_xlfn.XLOOKUP($A6,Parking_Area!$A$2:$A$164,Parking_Area!$C$2:$C$164)*_xlfn.XLOOKUP($A6,Parking_Surface_Share!$A$2:$A$166,Parking_Surface_Share!E$2:E$166)</f>
        <v>6.4146275500901575E-3</v>
      </c>
      <c r="G6">
        <f>_xlfn.XLOOKUP($A6,Parking_Area!$A$2:$A$164,Parking_Area!$C$2:$C$164)*_xlfn.XLOOKUP($A6,Parking_Surface_Share!$A$2:$A$166,Parking_Surface_Share!F$2:F$166)</f>
        <v>1.6143856648682959E-3</v>
      </c>
      <c r="H6">
        <f>_xlfn.XLOOKUP($A6,Parking_Area!$A$2:$A$164,Parking_Area!$C$2:$C$164)*_xlfn.XLOOKUP($A6,Parking_Surface_Share!$A$2:$A$166,Parking_Surface_Share!G$2:G$166)</f>
        <v>3.08954526610008E-5</v>
      </c>
      <c r="I6">
        <f>_xlfn.XLOOKUP($A6,Parking_Area!$A$2:$A$164,Parking_Area!$C$2:$C$164)*_xlfn.XLOOKUP($A6,Parking_Surface_Share!$A$2:$A$166,Parking_Surface_Share!H$2:H$166)</f>
        <v>1.2445929032858075E-5</v>
      </c>
      <c r="J6">
        <f>_xlfn.XLOOKUP($A6,Parking_Area!$A$2:$A$164,Parking_Area!$C$2:$C$164)*_xlfn.XLOOKUP($A6,Parking_Surface_Share!$A$2:$A$166,Parking_Surface_Share!I$2:I$166)</f>
        <v>1.9743410611310822E-6</v>
      </c>
      <c r="K6">
        <f>_xlfn.XLOOKUP($A6,Parking_Area!$A$2:$A$164,Parking_Area!$C$2:$C$164)*_xlfn.XLOOKUP($A6,Parking_Surface_Share!$A$2:$A$166,Parking_Surface_Share!J$2:J$166)</f>
        <v>1.099487320997008E-2</v>
      </c>
      <c r="L6">
        <f>_xlfn.XLOOKUP($A6,Parking_Area!$A$2:$A$164,Parking_Area!$C$2:$C$164)*_xlfn.XLOOKUP($A6,Parking_Surface_Share!$A$2:$A$166,Parking_Surface_Share!K$2:K$166)</f>
        <v>7.3857869510715322E-6</v>
      </c>
    </row>
    <row r="7" spans="1:12" x14ac:dyDescent="0.25">
      <c r="A7" s="1" t="s">
        <v>13</v>
      </c>
      <c r="B7" s="3">
        <f>_xlfn.XLOOKUP(A7,'[1]paving by area'!$A$3:$A$174,'[1]paving by area'!$B$3:$B$174)</f>
        <v>3</v>
      </c>
      <c r="C7" s="3">
        <f>_xlfn.XLOOKUP(A7,'[1]paving by area'!$A$3:$A$174,'[1]paving by area'!$C$3:$C$174)</f>
        <v>26</v>
      </c>
      <c r="D7">
        <f>_xlfn.XLOOKUP($A7,Parking_Area!$A$2:$A$164,Parking_Area!$C$2:$C$164)*_xlfn.XLOOKUP($A7,Parking_Surface_Share!$A$2:$A$166,Parking_Surface_Share!C$2:C$166)</f>
        <v>24.88853928682887</v>
      </c>
      <c r="E7">
        <f>_xlfn.XLOOKUP($A7,Parking_Area!$A$2:$A$164,Parking_Area!$C$2:$C$164)*_xlfn.XLOOKUP($A7,Parking_Surface_Share!$A$2:$A$166,Parking_Surface_Share!D$2:D$166)</f>
        <v>2.4199326817648807</v>
      </c>
      <c r="F7">
        <f>_xlfn.XLOOKUP($A7,Parking_Area!$A$2:$A$164,Parking_Area!$C$2:$C$164)*_xlfn.XLOOKUP($A7,Parking_Surface_Share!$A$2:$A$166,Parking_Surface_Share!E$2:E$166)</f>
        <v>21.492130621277582</v>
      </c>
      <c r="G7">
        <f>_xlfn.XLOOKUP($A7,Parking_Area!$A$2:$A$164,Parking_Area!$C$2:$C$164)*_xlfn.XLOOKUP($A7,Parking_Surface_Share!$A$2:$A$166,Parking_Surface_Share!F$2:F$166)</f>
        <v>1.2626830666314884E-2</v>
      </c>
      <c r="H7">
        <f>_xlfn.XLOOKUP($A7,Parking_Area!$A$2:$A$164,Parking_Area!$C$2:$C$164)*_xlfn.XLOOKUP($A7,Parking_Surface_Share!$A$2:$A$166,Parking_Surface_Share!G$2:G$166)</f>
        <v>0</v>
      </c>
      <c r="I7">
        <f>_xlfn.XLOOKUP($A7,Parking_Area!$A$2:$A$164,Parking_Area!$C$2:$C$164)*_xlfn.XLOOKUP($A7,Parking_Surface_Share!$A$2:$A$166,Parking_Surface_Share!H$2:H$166)</f>
        <v>0</v>
      </c>
      <c r="J7">
        <f>_xlfn.XLOOKUP($A7,Parking_Area!$A$2:$A$164,Parking_Area!$C$2:$C$164)*_xlfn.XLOOKUP($A7,Parking_Surface_Share!$A$2:$A$166,Parking_Surface_Share!I$2:I$166)</f>
        <v>0</v>
      </c>
      <c r="K7">
        <f>_xlfn.XLOOKUP($A7,Parking_Area!$A$2:$A$164,Parking_Area!$C$2:$C$164)*_xlfn.XLOOKUP($A7,Parking_Surface_Share!$A$2:$A$166,Parking_Surface_Share!J$2:J$166)</f>
        <v>8.069788835898132</v>
      </c>
      <c r="L7">
        <f>_xlfn.XLOOKUP($A7,Parking_Area!$A$2:$A$164,Parking_Area!$C$2:$C$164)*_xlfn.XLOOKUP($A7,Parking_Surface_Share!$A$2:$A$166,Parking_Surface_Share!K$2:K$166)</f>
        <v>0.12292362475373532</v>
      </c>
    </row>
    <row r="8" spans="1:12" x14ac:dyDescent="0.25">
      <c r="A8" s="1" t="s">
        <v>14</v>
      </c>
      <c r="B8" s="3">
        <f>_xlfn.XLOOKUP(A8,'[1]paving by area'!$A$3:$A$174,'[1]paving by area'!$B$3:$B$174)</f>
        <v>2</v>
      </c>
      <c r="C8" s="3">
        <f>_xlfn.XLOOKUP(A8,'[1]paving by area'!$A$3:$A$174,'[1]paving by area'!$C$3:$C$174)</f>
        <v>6</v>
      </c>
      <c r="D8">
        <f>_xlfn.XLOOKUP($A8,Parking_Area!$A$2:$A$164,Parking_Area!$C$2:$C$164)*_xlfn.XLOOKUP($A8,Parking_Surface_Share!$A$2:$A$166,Parking_Surface_Share!C$2:C$166)</f>
        <v>157.44935721018985</v>
      </c>
      <c r="E8">
        <f>_xlfn.XLOOKUP($A8,Parking_Area!$A$2:$A$164,Parking_Area!$C$2:$C$164)*_xlfn.XLOOKUP($A8,Parking_Surface_Share!$A$2:$A$166,Parking_Surface_Share!D$2:D$166)</f>
        <v>7.4632543230278348</v>
      </c>
      <c r="F8">
        <f>_xlfn.XLOOKUP($A8,Parking_Area!$A$2:$A$164,Parking_Area!$C$2:$C$164)*_xlfn.XLOOKUP($A8,Parking_Surface_Share!$A$2:$A$166,Parking_Surface_Share!E$2:E$166)</f>
        <v>1.2247445386390734</v>
      </c>
      <c r="G8">
        <f>_xlfn.XLOOKUP($A8,Parking_Area!$A$2:$A$164,Parking_Area!$C$2:$C$164)*_xlfn.XLOOKUP($A8,Parking_Surface_Share!$A$2:$A$166,Parking_Surface_Share!F$2:F$166)</f>
        <v>1.0852091920703819</v>
      </c>
      <c r="H8">
        <f>_xlfn.XLOOKUP($A8,Parking_Area!$A$2:$A$164,Parking_Area!$C$2:$C$164)*_xlfn.XLOOKUP($A8,Parking_Surface_Share!$A$2:$A$166,Parking_Surface_Share!G$2:G$166)</f>
        <v>2.873860186167339E-4</v>
      </c>
      <c r="I8">
        <f>_xlfn.XLOOKUP($A8,Parking_Area!$A$2:$A$164,Parking_Area!$C$2:$C$164)*_xlfn.XLOOKUP($A8,Parking_Surface_Share!$A$2:$A$166,Parking_Surface_Share!H$2:H$166)</f>
        <v>0</v>
      </c>
      <c r="J8">
        <f>_xlfn.XLOOKUP($A8,Parking_Area!$A$2:$A$164,Parking_Area!$C$2:$C$164)*_xlfn.XLOOKUP($A8,Parking_Surface_Share!$A$2:$A$166,Parking_Surface_Share!I$2:I$166)</f>
        <v>1.1192736875011575E-2</v>
      </c>
      <c r="K8">
        <f>_xlfn.XLOOKUP($A8,Parking_Area!$A$2:$A$164,Parking_Area!$C$2:$C$164)*_xlfn.XLOOKUP($A8,Parking_Surface_Share!$A$2:$A$166,Parking_Surface_Share!J$2:J$166)</f>
        <v>51.315643864804208</v>
      </c>
      <c r="L8">
        <f>_xlfn.XLOOKUP($A8,Parking_Area!$A$2:$A$164,Parking_Area!$C$2:$C$164)*_xlfn.XLOOKUP($A8,Parking_Surface_Share!$A$2:$A$166,Parking_Surface_Share!K$2:K$166)</f>
        <v>1.2874628010669525E-2</v>
      </c>
    </row>
    <row r="9" spans="1:12" x14ac:dyDescent="0.25">
      <c r="A9" s="1" t="s">
        <v>15</v>
      </c>
      <c r="B9" s="3">
        <f>_xlfn.XLOOKUP(A9,'[1]paving by area'!$A$3:$A$174,'[1]paving by area'!$B$3:$B$174)</f>
        <v>4</v>
      </c>
      <c r="C9" s="3">
        <f>_xlfn.XLOOKUP(A9,'[1]paving by area'!$A$3:$A$174,'[1]paving by area'!$C$3:$C$174)</f>
        <v>16</v>
      </c>
      <c r="D9">
        <f>_xlfn.XLOOKUP($A9,Parking_Area!$A$2:$A$164,Parking_Area!$C$2:$C$164)*_xlfn.XLOOKUP($A9,Parking_Surface_Share!$A$2:$A$166,Parking_Surface_Share!C$2:C$166)</f>
        <v>9.4456002742454181</v>
      </c>
      <c r="E9">
        <f>_xlfn.XLOOKUP($A9,Parking_Area!$A$2:$A$164,Parking_Area!$C$2:$C$164)*_xlfn.XLOOKUP($A9,Parking_Surface_Share!$A$2:$A$166,Parking_Surface_Share!D$2:D$166)</f>
        <v>0.43430768329938046</v>
      </c>
      <c r="F9">
        <f>_xlfn.XLOOKUP($A9,Parking_Area!$A$2:$A$164,Parking_Area!$C$2:$C$164)*_xlfn.XLOOKUP($A9,Parking_Surface_Share!$A$2:$A$166,Parking_Surface_Share!E$2:E$166)</f>
        <v>7.9259451838459491E-2</v>
      </c>
      <c r="G9">
        <f>_xlfn.XLOOKUP($A9,Parking_Area!$A$2:$A$164,Parking_Area!$C$2:$C$164)*_xlfn.XLOOKUP($A9,Parking_Surface_Share!$A$2:$A$166,Parking_Surface_Share!F$2:F$166)</f>
        <v>1.2183274392496661E-2</v>
      </c>
      <c r="H9">
        <f>_xlfn.XLOOKUP($A9,Parking_Area!$A$2:$A$164,Parking_Area!$C$2:$C$164)*_xlfn.XLOOKUP($A9,Parking_Surface_Share!$A$2:$A$166,Parking_Surface_Share!G$2:G$166)</f>
        <v>0</v>
      </c>
      <c r="I9">
        <f>_xlfn.XLOOKUP($A9,Parking_Area!$A$2:$A$164,Parking_Area!$C$2:$C$164)*_xlfn.XLOOKUP($A9,Parking_Surface_Share!$A$2:$A$166,Parking_Surface_Share!H$2:H$166)</f>
        <v>6.9639977652598425E-4</v>
      </c>
      <c r="J9">
        <f>_xlfn.XLOOKUP($A9,Parking_Area!$A$2:$A$164,Parking_Area!$C$2:$C$164)*_xlfn.XLOOKUP($A9,Parking_Surface_Share!$A$2:$A$166,Parking_Surface_Share!I$2:I$166)</f>
        <v>0</v>
      </c>
      <c r="K9">
        <f>_xlfn.XLOOKUP($A9,Parking_Area!$A$2:$A$164,Parking_Area!$C$2:$C$164)*_xlfn.XLOOKUP($A9,Parking_Surface_Share!$A$2:$A$166,Parking_Surface_Share!J$2:J$166)</f>
        <v>0.45947469755464876</v>
      </c>
      <c r="L9">
        <f>_xlfn.XLOOKUP($A9,Parking_Area!$A$2:$A$164,Parking_Area!$C$2:$C$164)*_xlfn.XLOOKUP($A9,Parking_Surface_Share!$A$2:$A$166,Parking_Surface_Share!K$2:K$166)</f>
        <v>0</v>
      </c>
    </row>
    <row r="10" spans="1:12" x14ac:dyDescent="0.25">
      <c r="A10" s="1" t="s">
        <v>16</v>
      </c>
      <c r="B10" s="3">
        <f>_xlfn.XLOOKUP(A10,'[1]paving by area'!$A$3:$A$174,'[1]paving by area'!$B$3:$B$174)</f>
        <v>7</v>
      </c>
      <c r="C10" s="3">
        <f>_xlfn.XLOOKUP(A10,'[1]paving by area'!$A$3:$A$174,'[1]paving by area'!$C$3:$C$174)</f>
        <v>24</v>
      </c>
      <c r="D10">
        <f>_xlfn.XLOOKUP($A10,Parking_Area!$A$2:$A$164,Parking_Area!$C$2:$C$164)*_xlfn.XLOOKUP($A10,Parking_Surface_Share!$A$2:$A$166,Parking_Surface_Share!C$2:C$166)</f>
        <v>151.64073842059761</v>
      </c>
      <c r="E10">
        <f>_xlfn.XLOOKUP($A10,Parking_Area!$A$2:$A$164,Parking_Area!$C$2:$C$164)*_xlfn.XLOOKUP($A10,Parking_Surface_Share!$A$2:$A$166,Parking_Surface_Share!D$2:D$166)</f>
        <v>23.816346045616299</v>
      </c>
      <c r="F10">
        <f>_xlfn.XLOOKUP($A10,Parking_Area!$A$2:$A$164,Parking_Area!$C$2:$C$164)*_xlfn.XLOOKUP($A10,Parking_Surface_Share!$A$2:$A$166,Parking_Surface_Share!E$2:E$166)</f>
        <v>3.4793403116550881E-2</v>
      </c>
      <c r="G10">
        <f>_xlfn.XLOOKUP($A10,Parking_Area!$A$2:$A$164,Parking_Area!$C$2:$C$164)*_xlfn.XLOOKUP($A10,Parking_Surface_Share!$A$2:$A$166,Parking_Surface_Share!F$2:F$166)</f>
        <v>0</v>
      </c>
      <c r="H10">
        <f>_xlfn.XLOOKUP($A10,Parking_Area!$A$2:$A$164,Parking_Area!$C$2:$C$164)*_xlfn.XLOOKUP($A10,Parking_Surface_Share!$A$2:$A$166,Parking_Surface_Share!G$2:G$166)</f>
        <v>2.0588636858055033E-3</v>
      </c>
      <c r="I10">
        <f>_xlfn.XLOOKUP($A10,Parking_Area!$A$2:$A$164,Parking_Area!$C$2:$C$164)*_xlfn.XLOOKUP($A10,Parking_Surface_Share!$A$2:$A$166,Parking_Surface_Share!H$2:H$166)</f>
        <v>0</v>
      </c>
      <c r="J10">
        <f>_xlfn.XLOOKUP($A10,Parking_Area!$A$2:$A$164,Parking_Area!$C$2:$C$164)*_xlfn.XLOOKUP($A10,Parking_Surface_Share!$A$2:$A$166,Parking_Surface_Share!I$2:I$166)</f>
        <v>0</v>
      </c>
      <c r="K10">
        <f>_xlfn.XLOOKUP($A10,Parking_Area!$A$2:$A$164,Parking_Area!$C$2:$C$164)*_xlfn.XLOOKUP($A10,Parking_Surface_Share!$A$2:$A$166,Parking_Surface_Share!J$2:J$166)</f>
        <v>40.436692701175176</v>
      </c>
      <c r="L10">
        <f>_xlfn.XLOOKUP($A10,Parking_Area!$A$2:$A$164,Parking_Area!$C$2:$C$164)*_xlfn.XLOOKUP($A10,Parking_Surface_Share!$A$2:$A$166,Parking_Surface_Share!K$2:K$166)</f>
        <v>0</v>
      </c>
    </row>
    <row r="11" spans="1:12" x14ac:dyDescent="0.25">
      <c r="A11" s="1" t="s">
        <v>17</v>
      </c>
      <c r="B11" s="3">
        <f>_xlfn.XLOOKUP(A11,'[1]paving by area'!$A$3:$A$174,'[1]paving by area'!$B$3:$B$174)</f>
        <v>4</v>
      </c>
      <c r="C11" s="3">
        <f>_xlfn.XLOOKUP(A11,'[1]paving by area'!$A$3:$A$174,'[1]paving by area'!$C$3:$C$174)</f>
        <v>11</v>
      </c>
      <c r="D11">
        <f>_xlfn.XLOOKUP($A11,Parking_Area!$A$2:$A$164,Parking_Area!$C$2:$C$164)*_xlfn.XLOOKUP($A11,Parking_Surface_Share!$A$2:$A$166,Parking_Surface_Share!C$2:C$166)</f>
        <v>19.679386524488802</v>
      </c>
      <c r="E11">
        <f>_xlfn.XLOOKUP($A11,Parking_Area!$A$2:$A$164,Parking_Area!$C$2:$C$164)*_xlfn.XLOOKUP($A11,Parking_Surface_Share!$A$2:$A$166,Parking_Surface_Share!D$2:D$166)</f>
        <v>2.8329788389262385</v>
      </c>
      <c r="F11">
        <f>_xlfn.XLOOKUP($A11,Parking_Area!$A$2:$A$164,Parking_Area!$C$2:$C$164)*_xlfn.XLOOKUP($A11,Parking_Surface_Share!$A$2:$A$166,Parking_Surface_Share!E$2:E$166)</f>
        <v>1.5751891983023865</v>
      </c>
      <c r="G11">
        <f>_xlfn.XLOOKUP($A11,Parking_Area!$A$2:$A$164,Parking_Area!$C$2:$C$164)*_xlfn.XLOOKUP($A11,Parking_Surface_Share!$A$2:$A$166,Parking_Surface_Share!F$2:F$166)</f>
        <v>0.39643188031377047</v>
      </c>
      <c r="H11">
        <f>_xlfn.XLOOKUP($A11,Parking_Area!$A$2:$A$164,Parking_Area!$C$2:$C$164)*_xlfn.XLOOKUP($A11,Parking_Surface_Share!$A$2:$A$166,Parking_Surface_Share!G$2:G$166)</f>
        <v>7.5867512070263805E-3</v>
      </c>
      <c r="I11">
        <f>_xlfn.XLOOKUP($A11,Parking_Area!$A$2:$A$164,Parking_Area!$C$2:$C$164)*_xlfn.XLOOKUP($A11,Parking_Surface_Share!$A$2:$A$166,Parking_Surface_Share!H$2:H$166)</f>
        <v>3.0562480552936491E-3</v>
      </c>
      <c r="J11">
        <f>_xlfn.XLOOKUP($A11,Parking_Area!$A$2:$A$164,Parking_Area!$C$2:$C$164)*_xlfn.XLOOKUP($A11,Parking_Surface_Share!$A$2:$A$166,Parking_Surface_Share!I$2:I$166)</f>
        <v>4.8482327133940012E-4</v>
      </c>
      <c r="K11">
        <f>_xlfn.XLOOKUP($A11,Parking_Area!$A$2:$A$164,Parking_Area!$C$2:$C$164)*_xlfn.XLOOKUP($A11,Parking_Surface_Share!$A$2:$A$166,Parking_Surface_Share!J$2:J$166)</f>
        <v>2.6999237885301288</v>
      </c>
      <c r="L11">
        <f>_xlfn.XLOOKUP($A11,Parking_Area!$A$2:$A$164,Parking_Area!$C$2:$C$164)*_xlfn.XLOOKUP($A11,Parking_Surface_Share!$A$2:$A$166,Parking_Surface_Share!K$2:K$166)</f>
        <v>1.8136691079012183E-3</v>
      </c>
    </row>
    <row r="12" spans="1:12" x14ac:dyDescent="0.25">
      <c r="A12" s="1" t="s">
        <v>18</v>
      </c>
      <c r="B12" s="3">
        <f>_xlfn.XLOOKUP(A12,'[1]paving by area'!$A$3:$A$174,'[1]paving by area'!$B$3:$B$174)</f>
        <v>5</v>
      </c>
      <c r="C12" s="3">
        <f>_xlfn.XLOOKUP(A12,'[1]paving by area'!$A$3:$A$174,'[1]paving by area'!$C$3:$C$174)</f>
        <v>16</v>
      </c>
      <c r="D12">
        <f>_xlfn.XLOOKUP($A12,Parking_Area!$A$2:$A$164,Parking_Area!$C$2:$C$164)*_xlfn.XLOOKUP($A12,Parking_Surface_Share!$A$2:$A$166,Parking_Surface_Share!C$2:C$166)</f>
        <v>14.329354950206186</v>
      </c>
      <c r="E12">
        <f>_xlfn.XLOOKUP($A12,Parking_Area!$A$2:$A$164,Parking_Area!$C$2:$C$164)*_xlfn.XLOOKUP($A12,Parking_Surface_Share!$A$2:$A$166,Parking_Surface_Share!D$2:D$166)</f>
        <v>0.65886219730971229</v>
      </c>
      <c r="F12">
        <f>_xlfn.XLOOKUP($A12,Parking_Area!$A$2:$A$164,Parking_Area!$C$2:$C$164)*_xlfn.XLOOKUP($A12,Parking_Surface_Share!$A$2:$A$166,Parking_Surface_Share!E$2:E$166)</f>
        <v>0.12023977148903742</v>
      </c>
      <c r="G12">
        <f>_xlfn.XLOOKUP($A12,Parking_Area!$A$2:$A$164,Parking_Area!$C$2:$C$164)*_xlfn.XLOOKUP($A12,Parking_Surface_Share!$A$2:$A$166,Parking_Surface_Share!F$2:F$166)</f>
        <v>1.8482516532258068E-2</v>
      </c>
      <c r="H12">
        <f>_xlfn.XLOOKUP($A12,Parking_Area!$A$2:$A$164,Parking_Area!$C$2:$C$164)*_xlfn.XLOOKUP($A12,Parking_Surface_Share!$A$2:$A$166,Parking_Surface_Share!G$2:G$166)</f>
        <v>0</v>
      </c>
      <c r="I12">
        <f>_xlfn.XLOOKUP($A12,Parking_Area!$A$2:$A$164,Parking_Area!$C$2:$C$164)*_xlfn.XLOOKUP($A12,Parking_Surface_Share!$A$2:$A$166,Parking_Surface_Share!H$2:H$166)</f>
        <v>1.0564664283215484E-3</v>
      </c>
      <c r="J12">
        <f>_xlfn.XLOOKUP($A12,Parking_Area!$A$2:$A$164,Parking_Area!$C$2:$C$164)*_xlfn.XLOOKUP($A12,Parking_Surface_Share!$A$2:$A$166,Parking_Surface_Share!I$2:I$166)</f>
        <v>0</v>
      </c>
      <c r="K12">
        <f>_xlfn.XLOOKUP($A12,Parking_Area!$A$2:$A$164,Parking_Area!$C$2:$C$164)*_xlfn.XLOOKUP($A12,Parking_Surface_Share!$A$2:$A$166,Parking_Surface_Share!J$2:J$166)</f>
        <v>0.69704156863923306</v>
      </c>
      <c r="L12">
        <f>_xlfn.XLOOKUP($A12,Parking_Area!$A$2:$A$164,Parking_Area!$C$2:$C$164)*_xlfn.XLOOKUP($A12,Parking_Surface_Share!$A$2:$A$166,Parking_Surface_Share!K$2:K$166)</f>
        <v>0</v>
      </c>
    </row>
    <row r="13" spans="1:12" x14ac:dyDescent="0.25">
      <c r="A13" s="1" t="s">
        <v>19</v>
      </c>
      <c r="B13" s="3">
        <f>_xlfn.XLOOKUP(A13,'[1]paving by area'!$A$3:$A$174,'[1]paving by area'!$B$3:$B$174)</f>
        <v>1</v>
      </c>
      <c r="C13" s="3">
        <f>_xlfn.XLOOKUP(A13,'[1]paving by area'!$A$3:$A$174,'[1]paving by area'!$C$3:$C$174)</f>
        <v>4</v>
      </c>
      <c r="D13">
        <f>_xlfn.XLOOKUP($A13,Parking_Area!$A$2:$A$164,Parking_Area!$C$2:$C$164)*_xlfn.XLOOKUP($A13,Parking_Surface_Share!$A$2:$A$166,Parking_Surface_Share!C$2:C$166)</f>
        <v>1.056059462848032</v>
      </c>
      <c r="E13">
        <f>_xlfn.XLOOKUP($A13,Parking_Area!$A$2:$A$164,Parking_Area!$C$2:$C$164)*_xlfn.XLOOKUP($A13,Parking_Surface_Share!$A$2:$A$166,Parking_Surface_Share!D$2:D$166)</f>
        <v>4.2952624818473562E-2</v>
      </c>
      <c r="F13">
        <f>_xlfn.XLOOKUP($A13,Parking_Area!$A$2:$A$164,Parking_Area!$C$2:$C$164)*_xlfn.XLOOKUP($A13,Parking_Surface_Share!$A$2:$A$166,Parking_Surface_Share!E$2:E$166)</f>
        <v>3.4375688959197653E-2</v>
      </c>
      <c r="G13">
        <f>_xlfn.XLOOKUP($A13,Parking_Area!$A$2:$A$164,Parking_Area!$C$2:$C$164)*_xlfn.XLOOKUP($A13,Parking_Surface_Share!$A$2:$A$166,Parking_Surface_Share!F$2:F$166)</f>
        <v>4.8590367011622252E-3</v>
      </c>
      <c r="H13">
        <f>_xlfn.XLOOKUP($A13,Parking_Area!$A$2:$A$164,Parking_Area!$C$2:$C$164)*_xlfn.XLOOKUP($A13,Parking_Surface_Share!$A$2:$A$166,Parking_Surface_Share!G$2:G$166)</f>
        <v>0</v>
      </c>
      <c r="I13">
        <f>_xlfn.XLOOKUP($A13,Parking_Area!$A$2:$A$164,Parking_Area!$C$2:$C$164)*_xlfn.XLOOKUP($A13,Parking_Surface_Share!$A$2:$A$166,Parking_Surface_Share!H$2:H$166)</f>
        <v>0</v>
      </c>
      <c r="J13">
        <f>_xlfn.XLOOKUP($A13,Parking_Area!$A$2:$A$164,Parking_Area!$C$2:$C$164)*_xlfn.XLOOKUP($A13,Parking_Surface_Share!$A$2:$A$166,Parking_Surface_Share!I$2:I$166)</f>
        <v>0</v>
      </c>
      <c r="K13">
        <f>_xlfn.XLOOKUP($A13,Parking_Area!$A$2:$A$164,Parking_Area!$C$2:$C$164)*_xlfn.XLOOKUP($A13,Parking_Surface_Share!$A$2:$A$166,Parking_Surface_Share!J$2:J$166)</f>
        <v>0.15192322423097793</v>
      </c>
      <c r="L13">
        <f>_xlfn.XLOOKUP($A13,Parking_Area!$A$2:$A$164,Parking_Area!$C$2:$C$164)*_xlfn.XLOOKUP($A13,Parking_Surface_Share!$A$2:$A$166,Parking_Surface_Share!K$2:K$166)</f>
        <v>0</v>
      </c>
    </row>
    <row r="14" spans="1:12" x14ac:dyDescent="0.25">
      <c r="A14" s="1" t="s">
        <v>20</v>
      </c>
      <c r="B14" s="3">
        <f>_xlfn.XLOOKUP(A14,'[1]paving by area'!$A$3:$A$174,'[1]paving by area'!$B$3:$B$174)</f>
        <v>6</v>
      </c>
      <c r="C14" s="3">
        <f>_xlfn.XLOOKUP(A14,'[1]paving by area'!$A$3:$A$174,'[1]paving by area'!$C$3:$C$174)</f>
        <v>25</v>
      </c>
      <c r="D14">
        <f>_xlfn.XLOOKUP($A14,Parking_Area!$A$2:$A$164,Parking_Area!$C$2:$C$164)*_xlfn.XLOOKUP($A14,Parking_Surface_Share!$A$2:$A$166,Parking_Surface_Share!C$2:C$166)</f>
        <v>17.454948555588842</v>
      </c>
      <c r="E14">
        <f>_xlfn.XLOOKUP($A14,Parking_Area!$A$2:$A$164,Parking_Area!$C$2:$C$164)*_xlfn.XLOOKUP($A14,Parking_Surface_Share!$A$2:$A$166,Parking_Surface_Share!D$2:D$166)</f>
        <v>0.90158571466803927</v>
      </c>
      <c r="F14">
        <f>_xlfn.XLOOKUP($A14,Parking_Area!$A$2:$A$164,Parking_Area!$C$2:$C$164)*_xlfn.XLOOKUP($A14,Parking_Surface_Share!$A$2:$A$166,Parking_Surface_Share!E$2:E$166)</f>
        <v>2.639215511901051</v>
      </c>
      <c r="G14">
        <f>_xlfn.XLOOKUP($A14,Parking_Area!$A$2:$A$164,Parking_Area!$C$2:$C$164)*_xlfn.XLOOKUP($A14,Parking_Surface_Share!$A$2:$A$166,Parking_Surface_Share!F$2:F$166)</f>
        <v>1.6205723295403741E-2</v>
      </c>
      <c r="H14">
        <f>_xlfn.XLOOKUP($A14,Parking_Area!$A$2:$A$164,Parking_Area!$C$2:$C$164)*_xlfn.XLOOKUP($A14,Parking_Surface_Share!$A$2:$A$166,Parking_Surface_Share!G$2:G$166)</f>
        <v>0</v>
      </c>
      <c r="I14">
        <f>_xlfn.XLOOKUP($A14,Parking_Area!$A$2:$A$164,Parking_Area!$C$2:$C$164)*_xlfn.XLOOKUP($A14,Parking_Surface_Share!$A$2:$A$166,Parking_Surface_Share!H$2:H$166)</f>
        <v>0</v>
      </c>
      <c r="J14">
        <f>_xlfn.XLOOKUP($A14,Parking_Area!$A$2:$A$164,Parking_Area!$C$2:$C$164)*_xlfn.XLOOKUP($A14,Parking_Surface_Share!$A$2:$A$166,Parking_Surface_Share!I$2:I$166)</f>
        <v>0</v>
      </c>
      <c r="K14">
        <f>_xlfn.XLOOKUP($A14,Parking_Area!$A$2:$A$164,Parking_Area!$C$2:$C$164)*_xlfn.XLOOKUP($A14,Parking_Surface_Share!$A$2:$A$166,Parking_Surface_Share!J$2:J$166)</f>
        <v>14.901188000396196</v>
      </c>
      <c r="L14">
        <f>_xlfn.XLOOKUP($A14,Parking_Area!$A$2:$A$164,Parking_Area!$C$2:$C$164)*_xlfn.XLOOKUP($A14,Parking_Surface_Share!$A$2:$A$166,Parking_Surface_Share!K$2:K$166)</f>
        <v>0</v>
      </c>
    </row>
    <row r="15" spans="1:12" x14ac:dyDescent="0.25">
      <c r="A15" s="1" t="s">
        <v>21</v>
      </c>
      <c r="B15" s="3">
        <f>_xlfn.XLOOKUP(A15,'[1]paving by area'!$A$3:$A$174,'[1]paving by area'!$B$3:$B$174)</f>
        <v>5</v>
      </c>
      <c r="C15" s="3">
        <f>_xlfn.XLOOKUP(A15,'[1]paving by area'!$A$3:$A$174,'[1]paving by area'!$C$3:$C$174)</f>
        <v>14</v>
      </c>
      <c r="D15">
        <f>_xlfn.XLOOKUP($A15,Parking_Area!$A$2:$A$164,Parking_Area!$C$2:$C$164)*_xlfn.XLOOKUP($A15,Parking_Surface_Share!$A$2:$A$166,Parking_Surface_Share!C$2:C$166)</f>
        <v>32.224411586134245</v>
      </c>
      <c r="E15">
        <f>_xlfn.XLOOKUP($A15,Parking_Area!$A$2:$A$164,Parking_Area!$C$2:$C$164)*_xlfn.XLOOKUP($A15,Parking_Surface_Share!$A$2:$A$166,Parking_Surface_Share!D$2:D$166)</f>
        <v>1.7009347116439058</v>
      </c>
      <c r="F15">
        <f>_xlfn.XLOOKUP($A15,Parking_Area!$A$2:$A$164,Parking_Area!$C$2:$C$164)*_xlfn.XLOOKUP($A15,Parking_Surface_Share!$A$2:$A$166,Parking_Surface_Share!E$2:E$166)</f>
        <v>1.1272117550476792</v>
      </c>
      <c r="G15">
        <f>_xlfn.XLOOKUP($A15,Parking_Area!$A$2:$A$164,Parking_Area!$C$2:$C$164)*_xlfn.XLOOKUP($A15,Parking_Surface_Share!$A$2:$A$166,Parking_Surface_Share!F$2:F$166)</f>
        <v>7.1786046014504862E-2</v>
      </c>
      <c r="H15">
        <f>_xlfn.XLOOKUP($A15,Parking_Area!$A$2:$A$164,Parking_Area!$C$2:$C$164)*_xlfn.XLOOKUP($A15,Parking_Surface_Share!$A$2:$A$166,Parking_Surface_Share!G$2:G$166)</f>
        <v>0</v>
      </c>
      <c r="I15">
        <f>_xlfn.XLOOKUP($A15,Parking_Area!$A$2:$A$164,Parking_Area!$C$2:$C$164)*_xlfn.XLOOKUP($A15,Parking_Surface_Share!$A$2:$A$166,Parking_Surface_Share!H$2:H$166)</f>
        <v>0</v>
      </c>
      <c r="J15">
        <f>_xlfn.XLOOKUP($A15,Parking_Area!$A$2:$A$164,Parking_Area!$C$2:$C$164)*_xlfn.XLOOKUP($A15,Parking_Surface_Share!$A$2:$A$166,Parking_Surface_Share!I$2:I$166)</f>
        <v>0</v>
      </c>
      <c r="K15">
        <f>_xlfn.XLOOKUP($A15,Parking_Area!$A$2:$A$164,Parking_Area!$C$2:$C$164)*_xlfn.XLOOKUP($A15,Parking_Surface_Share!$A$2:$A$166,Parking_Surface_Share!J$2:J$166)</f>
        <v>1.5523036597382804</v>
      </c>
      <c r="L15">
        <f>_xlfn.XLOOKUP($A15,Parking_Area!$A$2:$A$164,Parking_Area!$C$2:$C$164)*_xlfn.XLOOKUP($A15,Parking_Surface_Share!$A$2:$A$166,Parking_Surface_Share!K$2:K$166)</f>
        <v>0</v>
      </c>
    </row>
    <row r="16" spans="1:12" x14ac:dyDescent="0.25">
      <c r="A16" s="1" t="s">
        <v>22</v>
      </c>
      <c r="B16" s="3">
        <f>_xlfn.XLOOKUP(A16,'[1]paving by area'!$A$3:$A$174,'[1]paving by area'!$B$3:$B$174)</f>
        <v>4</v>
      </c>
      <c r="C16" s="3">
        <f>_xlfn.XLOOKUP(A16,'[1]paving by area'!$A$3:$A$174,'[1]paving by area'!$C$3:$C$174)</f>
        <v>11</v>
      </c>
      <c r="D16">
        <f>_xlfn.XLOOKUP($A16,Parking_Area!$A$2:$A$164,Parking_Area!$C$2:$C$164)*_xlfn.XLOOKUP($A16,Parking_Surface_Share!$A$2:$A$166,Parking_Surface_Share!C$2:C$166)</f>
        <v>14.408699939805073</v>
      </c>
      <c r="E16">
        <f>_xlfn.XLOOKUP($A16,Parking_Area!$A$2:$A$164,Parking_Area!$C$2:$C$164)*_xlfn.XLOOKUP($A16,Parking_Surface_Share!$A$2:$A$166,Parking_Surface_Share!D$2:D$166)</f>
        <v>2.0742283797876611</v>
      </c>
      <c r="F16">
        <f>_xlfn.XLOOKUP($A16,Parking_Area!$A$2:$A$164,Parking_Area!$C$2:$C$164)*_xlfn.XLOOKUP($A16,Parking_Surface_Share!$A$2:$A$166,Parking_Surface_Share!E$2:E$166)</f>
        <v>1.1533097578279701</v>
      </c>
      <c r="G16">
        <f>_xlfn.XLOOKUP($A16,Parking_Area!$A$2:$A$164,Parking_Area!$C$2:$C$164)*_xlfn.XLOOKUP($A16,Parking_Surface_Share!$A$2:$A$166,Parking_Surface_Share!F$2:F$166)</f>
        <v>0.29025640626072391</v>
      </c>
      <c r="H16">
        <f>_xlfn.XLOOKUP($A16,Parking_Area!$A$2:$A$164,Parking_Area!$C$2:$C$164)*_xlfn.XLOOKUP($A16,Parking_Surface_Share!$A$2:$A$166,Parking_Surface_Share!G$2:G$166)</f>
        <v>5.5548084044167983E-3</v>
      </c>
      <c r="I16">
        <f>_xlfn.XLOOKUP($A16,Parking_Area!$A$2:$A$164,Parking_Area!$C$2:$C$164)*_xlfn.XLOOKUP($A16,Parking_Surface_Share!$A$2:$A$166,Parking_Surface_Share!H$2:H$166)</f>
        <v>2.2376998955501172E-3</v>
      </c>
      <c r="J16">
        <f>_xlfn.XLOOKUP($A16,Parking_Area!$A$2:$A$164,Parking_Area!$C$2:$C$164)*_xlfn.XLOOKUP($A16,Parking_Surface_Share!$A$2:$A$166,Parking_Surface_Share!I$2:I$166)</f>
        <v>3.5497412644805887E-4</v>
      </c>
      <c r="K16">
        <f>_xlfn.XLOOKUP($A16,Parking_Area!$A$2:$A$164,Parking_Area!$C$2:$C$164)*_xlfn.XLOOKUP($A16,Parking_Surface_Share!$A$2:$A$166,Parking_Surface_Share!J$2:J$166)</f>
        <v>1.9768091693743941</v>
      </c>
      <c r="L16">
        <f>_xlfn.XLOOKUP($A16,Parking_Area!$A$2:$A$164,Parking_Area!$C$2:$C$164)*_xlfn.XLOOKUP($A16,Parking_Surface_Share!$A$2:$A$166,Parking_Surface_Share!K$2:K$166)</f>
        <v>1.3279181204822357E-3</v>
      </c>
    </row>
    <row r="17" spans="1:12" x14ac:dyDescent="0.25">
      <c r="A17" s="1" t="s">
        <v>23</v>
      </c>
      <c r="B17" s="3">
        <f>_xlfn.XLOOKUP(A17,'[1]paving by area'!$A$3:$A$174,'[1]paving by area'!$B$3:$B$174)</f>
        <v>2</v>
      </c>
      <c r="C17" s="3">
        <f>_xlfn.XLOOKUP(A17,'[1]paving by area'!$A$3:$A$174,'[1]paving by area'!$C$3:$C$174)</f>
        <v>4</v>
      </c>
      <c r="D17">
        <f>_xlfn.XLOOKUP($A17,Parking_Area!$A$2:$A$164,Parking_Area!$C$2:$C$164)*_xlfn.XLOOKUP($A17,Parking_Surface_Share!$A$2:$A$166,Parking_Surface_Share!C$2:C$166)</f>
        <v>2.6866828955364461</v>
      </c>
      <c r="E17">
        <f>_xlfn.XLOOKUP($A17,Parking_Area!$A$2:$A$164,Parking_Area!$C$2:$C$164)*_xlfn.XLOOKUP($A17,Parking_Surface_Share!$A$2:$A$166,Parking_Surface_Share!D$2:D$166)</f>
        <v>0.1092742278990339</v>
      </c>
      <c r="F17">
        <f>_xlfn.XLOOKUP($A17,Parking_Area!$A$2:$A$164,Parking_Area!$C$2:$C$164)*_xlfn.XLOOKUP($A17,Parking_Surface_Share!$A$2:$A$166,Parking_Surface_Share!E$2:E$166)</f>
        <v>8.7453953871011902E-2</v>
      </c>
      <c r="G17">
        <f>_xlfn.XLOOKUP($A17,Parking_Area!$A$2:$A$164,Parking_Area!$C$2:$C$164)*_xlfn.XLOOKUP($A17,Parking_Surface_Share!$A$2:$A$166,Parking_Surface_Share!F$2:F$166)</f>
        <v>1.2361700503672276E-2</v>
      </c>
      <c r="H17">
        <f>_xlfn.XLOOKUP($A17,Parking_Area!$A$2:$A$164,Parking_Area!$C$2:$C$164)*_xlfn.XLOOKUP($A17,Parking_Surface_Share!$A$2:$A$166,Parking_Surface_Share!G$2:G$166)</f>
        <v>0</v>
      </c>
      <c r="I17">
        <f>_xlfn.XLOOKUP($A17,Parking_Area!$A$2:$A$164,Parking_Area!$C$2:$C$164)*_xlfn.XLOOKUP($A17,Parking_Surface_Share!$A$2:$A$166,Parking_Surface_Share!H$2:H$166)</f>
        <v>0</v>
      </c>
      <c r="J17">
        <f>_xlfn.XLOOKUP($A17,Parking_Area!$A$2:$A$164,Parking_Area!$C$2:$C$164)*_xlfn.XLOOKUP($A17,Parking_Surface_Share!$A$2:$A$166,Parking_Surface_Share!I$2:I$166)</f>
        <v>0</v>
      </c>
      <c r="K17">
        <f>_xlfn.XLOOKUP($A17,Parking_Area!$A$2:$A$164,Parking_Area!$C$2:$C$164)*_xlfn.XLOOKUP($A17,Parking_Surface_Share!$A$2:$A$166,Parking_Surface_Share!J$2:J$166)</f>
        <v>0.38650241045645795</v>
      </c>
      <c r="L17">
        <f>_xlfn.XLOOKUP($A17,Parking_Area!$A$2:$A$164,Parking_Area!$C$2:$C$164)*_xlfn.XLOOKUP($A17,Parking_Surface_Share!$A$2:$A$166,Parking_Surface_Share!K$2:K$166)</f>
        <v>0</v>
      </c>
    </row>
    <row r="18" spans="1:12" x14ac:dyDescent="0.25">
      <c r="A18" s="1" t="s">
        <v>24</v>
      </c>
      <c r="B18" s="3">
        <f>_xlfn.XLOOKUP(A18,'[1]paving by area'!$A$3:$A$174,'[1]paving by area'!$B$3:$B$174)</f>
        <v>3</v>
      </c>
      <c r="C18" s="3">
        <f>_xlfn.XLOOKUP(A18,'[1]paving by area'!$A$3:$A$174,'[1]paving by area'!$C$3:$C$174)</f>
        <v>8</v>
      </c>
      <c r="D18">
        <f>_xlfn.XLOOKUP($A18,Parking_Area!$A$2:$A$164,Parking_Area!$C$2:$C$164)*_xlfn.XLOOKUP($A18,Parking_Surface_Share!$A$2:$A$166,Parking_Surface_Share!C$2:C$166)</f>
        <v>7.8539419790675336</v>
      </c>
      <c r="E18">
        <f>_xlfn.XLOOKUP($A18,Parking_Area!$A$2:$A$164,Parking_Area!$C$2:$C$164)*_xlfn.XLOOKUP($A18,Parking_Surface_Share!$A$2:$A$166,Parking_Surface_Share!D$2:D$166)</f>
        <v>0.17746173168848142</v>
      </c>
      <c r="F18">
        <f>_xlfn.XLOOKUP($A18,Parking_Area!$A$2:$A$164,Parking_Area!$C$2:$C$164)*_xlfn.XLOOKUP($A18,Parking_Surface_Share!$A$2:$A$166,Parking_Surface_Share!E$2:E$166)</f>
        <v>9.2744980647844893E-2</v>
      </c>
      <c r="G18">
        <f>_xlfn.XLOOKUP($A18,Parking_Area!$A$2:$A$164,Parking_Area!$C$2:$C$164)*_xlfn.XLOOKUP($A18,Parking_Surface_Share!$A$2:$A$166,Parking_Surface_Share!F$2:F$166)</f>
        <v>5.1858828105411175E-2</v>
      </c>
      <c r="H18">
        <f>_xlfn.XLOOKUP($A18,Parking_Area!$A$2:$A$164,Parking_Area!$C$2:$C$164)*_xlfn.XLOOKUP($A18,Parking_Surface_Share!$A$2:$A$166,Parking_Surface_Share!G$2:G$166)</f>
        <v>0</v>
      </c>
      <c r="I18">
        <f>_xlfn.XLOOKUP($A18,Parking_Area!$A$2:$A$164,Parking_Area!$C$2:$C$164)*_xlfn.XLOOKUP($A18,Parking_Surface_Share!$A$2:$A$166,Parking_Surface_Share!H$2:H$166)</f>
        <v>0</v>
      </c>
      <c r="J18">
        <f>_xlfn.XLOOKUP($A18,Parking_Area!$A$2:$A$164,Parking_Area!$C$2:$C$164)*_xlfn.XLOOKUP($A18,Parking_Surface_Share!$A$2:$A$166,Parking_Surface_Share!I$2:I$166)</f>
        <v>0</v>
      </c>
      <c r="K18">
        <f>_xlfn.XLOOKUP($A18,Parking_Area!$A$2:$A$164,Parking_Area!$C$2:$C$164)*_xlfn.XLOOKUP($A18,Parking_Surface_Share!$A$2:$A$166,Parking_Surface_Share!J$2:J$166)</f>
        <v>4.7344416640929428</v>
      </c>
      <c r="L18">
        <f>_xlfn.XLOOKUP($A18,Parking_Area!$A$2:$A$164,Parking_Area!$C$2:$C$164)*_xlfn.XLOOKUP($A18,Parking_Surface_Share!$A$2:$A$166,Parking_Surface_Share!K$2:K$166)</f>
        <v>0</v>
      </c>
    </row>
    <row r="19" spans="1:12" x14ac:dyDescent="0.25">
      <c r="A19" s="1" t="s">
        <v>25</v>
      </c>
      <c r="B19" s="3">
        <f>_xlfn.XLOOKUP(A19,'[1]paving by area'!$A$3:$A$174,'[1]paving by area'!$B$3:$B$174)</f>
        <v>6</v>
      </c>
      <c r="C19" s="3">
        <f>_xlfn.XLOOKUP(A19,'[1]paving by area'!$A$3:$A$174,'[1]paving by area'!$C$3:$C$174)</f>
        <v>25</v>
      </c>
      <c r="D19">
        <f>_xlfn.XLOOKUP($A19,Parking_Area!$A$2:$A$164,Parking_Area!$C$2:$C$164)*_xlfn.XLOOKUP($A19,Parking_Surface_Share!$A$2:$A$166,Parking_Surface_Share!C$2:C$166)</f>
        <v>1.5413485573980856</v>
      </c>
      <c r="E19">
        <f>_xlfn.XLOOKUP($A19,Parking_Area!$A$2:$A$164,Parking_Area!$C$2:$C$164)*_xlfn.XLOOKUP($A19,Parking_Surface_Share!$A$2:$A$166,Parking_Surface_Share!D$2:D$166)</f>
        <v>7.9613975157168504E-2</v>
      </c>
      <c r="F19">
        <f>_xlfn.XLOOKUP($A19,Parking_Area!$A$2:$A$164,Parking_Area!$C$2:$C$164)*_xlfn.XLOOKUP($A19,Parking_Surface_Share!$A$2:$A$166,Parking_Surface_Share!E$2:E$166)</f>
        <v>0.23305431173149066</v>
      </c>
      <c r="G19">
        <f>_xlfn.XLOOKUP($A19,Parking_Area!$A$2:$A$164,Parking_Area!$C$2:$C$164)*_xlfn.XLOOKUP($A19,Parking_Surface_Share!$A$2:$A$166,Parking_Surface_Share!F$2:F$166)</f>
        <v>1.4310364847775659E-3</v>
      </c>
      <c r="H19">
        <f>_xlfn.XLOOKUP($A19,Parking_Area!$A$2:$A$164,Parking_Area!$C$2:$C$164)*_xlfn.XLOOKUP($A19,Parking_Surface_Share!$A$2:$A$166,Parking_Surface_Share!G$2:G$166)</f>
        <v>0</v>
      </c>
      <c r="I19">
        <f>_xlfn.XLOOKUP($A19,Parking_Area!$A$2:$A$164,Parking_Area!$C$2:$C$164)*_xlfn.XLOOKUP($A19,Parking_Surface_Share!$A$2:$A$166,Parking_Surface_Share!H$2:H$166)</f>
        <v>0</v>
      </c>
      <c r="J19">
        <f>_xlfn.XLOOKUP($A19,Parking_Area!$A$2:$A$164,Parking_Area!$C$2:$C$164)*_xlfn.XLOOKUP($A19,Parking_Surface_Share!$A$2:$A$166,Parking_Surface_Share!I$2:I$166)</f>
        <v>0</v>
      </c>
      <c r="K19">
        <f>_xlfn.XLOOKUP($A19,Parking_Area!$A$2:$A$164,Parking_Area!$C$2:$C$164)*_xlfn.XLOOKUP($A19,Parking_Surface_Share!$A$2:$A$166,Parking_Surface_Share!J$2:J$166)</f>
        <v>1.3158402933576288</v>
      </c>
      <c r="L19">
        <f>_xlfn.XLOOKUP($A19,Parking_Area!$A$2:$A$164,Parking_Area!$C$2:$C$164)*_xlfn.XLOOKUP($A19,Parking_Surface_Share!$A$2:$A$166,Parking_Surface_Share!K$2:K$166)</f>
        <v>0</v>
      </c>
    </row>
    <row r="20" spans="1:12" x14ac:dyDescent="0.25">
      <c r="A20" s="1" t="s">
        <v>26</v>
      </c>
      <c r="B20" s="3">
        <f>_xlfn.XLOOKUP(A20,'[1]paving by area'!$A$3:$A$174,'[1]paving by area'!$B$3:$B$174)</f>
        <v>2</v>
      </c>
      <c r="C20" s="3">
        <f>_xlfn.XLOOKUP(A20,'[1]paving by area'!$A$3:$A$174,'[1]paving by area'!$C$3:$C$174)</f>
        <v>6</v>
      </c>
      <c r="D20">
        <f>_xlfn.XLOOKUP($A20,Parking_Area!$A$2:$A$164,Parking_Area!$C$2:$C$164)*_xlfn.XLOOKUP($A20,Parking_Surface_Share!$A$2:$A$166,Parking_Surface_Share!C$2:C$166)</f>
        <v>44.076653370188801</v>
      </c>
      <c r="E20">
        <f>_xlfn.XLOOKUP($A20,Parking_Area!$A$2:$A$164,Parking_Area!$C$2:$C$164)*_xlfn.XLOOKUP($A20,Parking_Surface_Share!$A$2:$A$166,Parking_Surface_Share!D$2:D$166)</f>
        <v>2.089276702289208</v>
      </c>
      <c r="F20">
        <f>_xlfn.XLOOKUP($A20,Parking_Area!$A$2:$A$164,Parking_Area!$C$2:$C$164)*_xlfn.XLOOKUP($A20,Parking_Surface_Share!$A$2:$A$166,Parking_Surface_Share!E$2:E$166)</f>
        <v>0.34285716660348858</v>
      </c>
      <c r="G20">
        <f>_xlfn.XLOOKUP($A20,Parking_Area!$A$2:$A$164,Parking_Area!$C$2:$C$164)*_xlfn.XLOOKUP($A20,Parking_Surface_Share!$A$2:$A$166,Parking_Surface_Share!F$2:F$166)</f>
        <v>0.30379539326523997</v>
      </c>
      <c r="H20">
        <f>_xlfn.XLOOKUP($A20,Parking_Area!$A$2:$A$164,Parking_Area!$C$2:$C$164)*_xlfn.XLOOKUP($A20,Parking_Surface_Share!$A$2:$A$166,Parking_Surface_Share!G$2:G$166)</f>
        <v>8.0451353695260559E-5</v>
      </c>
      <c r="I20">
        <f>_xlfn.XLOOKUP($A20,Parking_Area!$A$2:$A$164,Parking_Area!$C$2:$C$164)*_xlfn.XLOOKUP($A20,Parking_Surface_Share!$A$2:$A$166,Parking_Surface_Share!H$2:H$166)</f>
        <v>0</v>
      </c>
      <c r="J20">
        <f>_xlfn.XLOOKUP($A20,Parking_Area!$A$2:$A$164,Parking_Area!$C$2:$C$164)*_xlfn.XLOOKUP($A20,Parking_Surface_Share!$A$2:$A$166,Parking_Surface_Share!I$2:I$166)</f>
        <v>3.1333146876238085E-3</v>
      </c>
      <c r="K20">
        <f>_xlfn.XLOOKUP($A20,Parking_Area!$A$2:$A$164,Parking_Area!$C$2:$C$164)*_xlfn.XLOOKUP($A20,Parking_Surface_Share!$A$2:$A$166,Parking_Surface_Share!J$2:J$166)</f>
        <v>14.365392702604503</v>
      </c>
      <c r="L20">
        <f>_xlfn.XLOOKUP($A20,Parking_Area!$A$2:$A$164,Parking_Area!$C$2:$C$164)*_xlfn.XLOOKUP($A20,Parking_Surface_Share!$A$2:$A$166,Parking_Surface_Share!K$2:K$166)</f>
        <v>3.6041462864713327E-3</v>
      </c>
    </row>
    <row r="21" spans="1:12" x14ac:dyDescent="0.25">
      <c r="A21" s="1" t="s">
        <v>27</v>
      </c>
      <c r="B21" s="3">
        <f>_xlfn.XLOOKUP(A21,'[1]paving by area'!$A$3:$A$174,'[1]paving by area'!$B$3:$B$174)</f>
        <v>4</v>
      </c>
      <c r="C21" s="3">
        <f>_xlfn.XLOOKUP(A21,'[1]paving by area'!$A$3:$A$174,'[1]paving by area'!$C$3:$C$174)</f>
        <v>12</v>
      </c>
      <c r="D21">
        <f>_xlfn.XLOOKUP($A21,Parking_Area!$A$2:$A$164,Parking_Area!$C$2:$C$164)*_xlfn.XLOOKUP($A21,Parking_Surface_Share!$A$2:$A$166,Parking_Surface_Share!C$2:C$166)</f>
        <v>6.7832624280834448</v>
      </c>
      <c r="E21">
        <f>_xlfn.XLOOKUP($A21,Parking_Area!$A$2:$A$164,Parking_Area!$C$2:$C$164)*_xlfn.XLOOKUP($A21,Parking_Surface_Share!$A$2:$A$166,Parking_Surface_Share!D$2:D$166)</f>
        <v>0.83240492622858886</v>
      </c>
      <c r="F21">
        <f>_xlfn.XLOOKUP($A21,Parking_Area!$A$2:$A$164,Parking_Area!$C$2:$C$164)*_xlfn.XLOOKUP($A21,Parking_Surface_Share!$A$2:$A$166,Parking_Surface_Share!E$2:E$166)</f>
        <v>1.4448277595945074</v>
      </c>
      <c r="G21">
        <f>_xlfn.XLOOKUP($A21,Parking_Area!$A$2:$A$164,Parking_Area!$C$2:$C$164)*_xlfn.XLOOKUP($A21,Parking_Surface_Share!$A$2:$A$166,Parking_Surface_Share!F$2:F$166)</f>
        <v>0.14386320193331095</v>
      </c>
      <c r="H21">
        <f>_xlfn.XLOOKUP($A21,Parking_Area!$A$2:$A$164,Parking_Area!$C$2:$C$164)*_xlfn.XLOOKUP($A21,Parking_Surface_Share!$A$2:$A$166,Parking_Surface_Share!G$2:G$166)</f>
        <v>1.9102504145878014E-3</v>
      </c>
      <c r="I21">
        <f>_xlfn.XLOOKUP($A21,Parking_Area!$A$2:$A$164,Parking_Area!$C$2:$C$164)*_xlfn.XLOOKUP($A21,Parking_Surface_Share!$A$2:$A$166,Parking_Surface_Share!H$2:H$166)</f>
        <v>2.6471984580003272E-5</v>
      </c>
      <c r="J21">
        <f>_xlfn.XLOOKUP($A21,Parking_Area!$A$2:$A$164,Parking_Area!$C$2:$C$164)*_xlfn.XLOOKUP($A21,Parking_Surface_Share!$A$2:$A$166,Parking_Surface_Share!I$2:I$166)</f>
        <v>0</v>
      </c>
      <c r="K21">
        <f>_xlfn.XLOOKUP($A21,Parking_Area!$A$2:$A$164,Parking_Area!$C$2:$C$164)*_xlfn.XLOOKUP($A21,Parking_Surface_Share!$A$2:$A$166,Parking_Surface_Share!J$2:J$166)</f>
        <v>0.7684649275821348</v>
      </c>
      <c r="L21">
        <f>_xlfn.XLOOKUP($A21,Parking_Area!$A$2:$A$164,Parking_Area!$C$2:$C$164)*_xlfn.XLOOKUP($A21,Parking_Surface_Share!$A$2:$A$166,Parking_Surface_Share!K$2:K$166)</f>
        <v>1.0248143775526276E-3</v>
      </c>
    </row>
    <row r="22" spans="1:12" x14ac:dyDescent="0.25">
      <c r="A22" s="1" t="s">
        <v>28</v>
      </c>
      <c r="B22" s="3">
        <f>_xlfn.XLOOKUP(A22,'[1]paving by area'!$A$3:$A$174,'[1]paving by area'!$B$3:$B$174)</f>
        <v>3</v>
      </c>
      <c r="C22" s="3">
        <f>_xlfn.XLOOKUP(A22,'[1]paving by area'!$A$3:$A$174,'[1]paving by area'!$C$3:$C$174)</f>
        <v>26</v>
      </c>
      <c r="D22">
        <f>_xlfn.XLOOKUP($A22,Parking_Area!$A$2:$A$164,Parking_Area!$C$2:$C$164)*_xlfn.XLOOKUP($A22,Parking_Surface_Share!$A$2:$A$166,Parking_Surface_Share!C$2:C$166)</f>
        <v>9.2355761090972752</v>
      </c>
      <c r="E22">
        <f>_xlfn.XLOOKUP($A22,Parking_Area!$A$2:$A$164,Parking_Area!$C$2:$C$164)*_xlfn.XLOOKUP($A22,Parking_Surface_Share!$A$2:$A$166,Parking_Surface_Share!D$2:D$166)</f>
        <v>0.8979824891997128</v>
      </c>
      <c r="F22">
        <f>_xlfn.XLOOKUP($A22,Parking_Area!$A$2:$A$164,Parking_Area!$C$2:$C$164)*_xlfn.XLOOKUP($A22,Parking_Surface_Share!$A$2:$A$166,Parking_Surface_Share!E$2:E$166)</f>
        <v>7.9752453855141345</v>
      </c>
      <c r="G22">
        <f>_xlfn.XLOOKUP($A22,Parking_Area!$A$2:$A$164,Parking_Area!$C$2:$C$164)*_xlfn.XLOOKUP($A22,Parking_Surface_Share!$A$2:$A$166,Parking_Surface_Share!F$2:F$166)</f>
        <v>4.6855323364496659E-3</v>
      </c>
      <c r="H22">
        <f>_xlfn.XLOOKUP($A22,Parking_Area!$A$2:$A$164,Parking_Area!$C$2:$C$164)*_xlfn.XLOOKUP($A22,Parking_Surface_Share!$A$2:$A$166,Parking_Surface_Share!G$2:G$166)</f>
        <v>0</v>
      </c>
      <c r="I22">
        <f>_xlfn.XLOOKUP($A22,Parking_Area!$A$2:$A$164,Parking_Area!$C$2:$C$164)*_xlfn.XLOOKUP($A22,Parking_Surface_Share!$A$2:$A$166,Parking_Surface_Share!H$2:H$166)</f>
        <v>0</v>
      </c>
      <c r="J22">
        <f>_xlfn.XLOOKUP($A22,Parking_Area!$A$2:$A$164,Parking_Area!$C$2:$C$164)*_xlfn.XLOOKUP($A22,Parking_Surface_Share!$A$2:$A$166,Parking_Surface_Share!I$2:I$166)</f>
        <v>0</v>
      </c>
      <c r="K22">
        <f>_xlfn.XLOOKUP($A22,Parking_Area!$A$2:$A$164,Parking_Area!$C$2:$C$164)*_xlfn.XLOOKUP($A22,Parking_Surface_Share!$A$2:$A$166,Parking_Surface_Share!J$2:J$166)</f>
        <v>2.9945167982486569</v>
      </c>
      <c r="L22">
        <f>_xlfn.XLOOKUP($A22,Parking_Area!$A$2:$A$164,Parking_Area!$C$2:$C$164)*_xlfn.XLOOKUP($A22,Parking_Surface_Share!$A$2:$A$166,Parking_Surface_Share!K$2:K$166)</f>
        <v>4.5614187274543139E-2</v>
      </c>
    </row>
    <row r="23" spans="1:12" x14ac:dyDescent="0.25">
      <c r="A23" s="1" t="s">
        <v>29</v>
      </c>
      <c r="B23" s="3">
        <f>_xlfn.XLOOKUP(A23,'[1]paving by area'!$A$3:$A$174,'[1]paving by area'!$B$3:$B$174)</f>
        <v>2</v>
      </c>
      <c r="C23" s="3">
        <f>_xlfn.XLOOKUP(A23,'[1]paving by area'!$A$3:$A$174,'[1]paving by area'!$C$3:$C$174)</f>
        <v>5</v>
      </c>
      <c r="D23">
        <f>_xlfn.XLOOKUP($A23,Parking_Area!$A$2:$A$164,Parking_Area!$C$2:$C$164)*_xlfn.XLOOKUP($A23,Parking_Surface_Share!$A$2:$A$166,Parking_Surface_Share!C$2:C$166)</f>
        <v>677.63349340943705</v>
      </c>
      <c r="E23">
        <f>_xlfn.XLOOKUP($A23,Parking_Area!$A$2:$A$164,Parking_Area!$C$2:$C$164)*_xlfn.XLOOKUP($A23,Parking_Surface_Share!$A$2:$A$166,Parking_Surface_Share!D$2:D$166)</f>
        <v>50.389563338052412</v>
      </c>
      <c r="F23">
        <f>_xlfn.XLOOKUP($A23,Parking_Area!$A$2:$A$164,Parking_Area!$C$2:$C$164)*_xlfn.XLOOKUP($A23,Parking_Surface_Share!$A$2:$A$166,Parking_Surface_Share!E$2:E$166)</f>
        <v>30.330347006594916</v>
      </c>
      <c r="G23">
        <f>_xlfn.XLOOKUP($A23,Parking_Area!$A$2:$A$164,Parking_Area!$C$2:$C$164)*_xlfn.XLOOKUP($A23,Parking_Surface_Share!$A$2:$A$166,Parking_Surface_Share!F$2:F$166)</f>
        <v>10.550158471531383</v>
      </c>
      <c r="H23">
        <f>_xlfn.XLOOKUP($A23,Parking_Area!$A$2:$A$164,Parking_Area!$C$2:$C$164)*_xlfn.XLOOKUP($A23,Parking_Surface_Share!$A$2:$A$166,Parking_Surface_Share!G$2:G$166)</f>
        <v>0</v>
      </c>
      <c r="I23">
        <f>_xlfn.XLOOKUP($A23,Parking_Area!$A$2:$A$164,Parking_Area!$C$2:$C$164)*_xlfn.XLOOKUP($A23,Parking_Surface_Share!$A$2:$A$166,Parking_Surface_Share!H$2:H$166)</f>
        <v>0</v>
      </c>
      <c r="J23">
        <f>_xlfn.XLOOKUP($A23,Parking_Area!$A$2:$A$164,Parking_Area!$C$2:$C$164)*_xlfn.XLOOKUP($A23,Parking_Surface_Share!$A$2:$A$166,Parking_Surface_Share!I$2:I$166)</f>
        <v>0</v>
      </c>
      <c r="K23">
        <f>_xlfn.XLOOKUP($A23,Parking_Area!$A$2:$A$164,Parking_Area!$C$2:$C$164)*_xlfn.XLOOKUP($A23,Parking_Surface_Share!$A$2:$A$166,Parking_Surface_Share!J$2:J$166)</f>
        <v>127.32262335735366</v>
      </c>
      <c r="L23">
        <f>_xlfn.XLOOKUP($A23,Parking_Area!$A$2:$A$164,Parking_Area!$C$2:$C$164)*_xlfn.XLOOKUP($A23,Parking_Surface_Share!$A$2:$A$166,Parking_Surface_Share!K$2:K$166)</f>
        <v>0</v>
      </c>
    </row>
    <row r="24" spans="1:12" x14ac:dyDescent="0.25">
      <c r="A24" s="1" t="s">
        <v>30</v>
      </c>
      <c r="B24" s="3">
        <f>_xlfn.XLOOKUP(A24,'[1]paving by area'!$A$3:$A$174,'[1]paving by area'!$B$3:$B$174)</f>
        <v>4</v>
      </c>
      <c r="C24" s="3">
        <f>_xlfn.XLOOKUP(A24,'[1]paving by area'!$A$3:$A$174,'[1]paving by area'!$C$3:$C$174)</f>
        <v>12</v>
      </c>
      <c r="D24">
        <f>_xlfn.XLOOKUP($A24,Parking_Area!$A$2:$A$164,Parking_Area!$C$2:$C$164)*_xlfn.XLOOKUP($A24,Parking_Surface_Share!$A$2:$A$166,Parking_Surface_Share!C$2:C$166)</f>
        <v>15.262831383517629</v>
      </c>
      <c r="E24">
        <f>_xlfn.XLOOKUP($A24,Parking_Area!$A$2:$A$164,Parking_Area!$C$2:$C$164)*_xlfn.XLOOKUP($A24,Parking_Surface_Share!$A$2:$A$166,Parking_Surface_Share!D$2:D$166)</f>
        <v>1.8729713270766137</v>
      </c>
      <c r="F24">
        <f>_xlfn.XLOOKUP($A24,Parking_Area!$A$2:$A$164,Parking_Area!$C$2:$C$164)*_xlfn.XLOOKUP($A24,Parking_Surface_Share!$A$2:$A$166,Parking_Surface_Share!E$2:E$166)</f>
        <v>3.250967024601342</v>
      </c>
      <c r="G24">
        <f>_xlfn.XLOOKUP($A24,Parking_Area!$A$2:$A$164,Parking_Area!$C$2:$C$164)*_xlfn.XLOOKUP($A24,Parking_Surface_Share!$A$2:$A$166,Parking_Surface_Share!F$2:F$166)</f>
        <v>0.32370261606131995</v>
      </c>
      <c r="H24">
        <f>_xlfn.XLOOKUP($A24,Parking_Area!$A$2:$A$164,Parking_Area!$C$2:$C$164)*_xlfn.XLOOKUP($A24,Parking_Surface_Share!$A$2:$A$166,Parking_Surface_Share!G$2:G$166)</f>
        <v>4.2982016820460826E-3</v>
      </c>
      <c r="I24">
        <f>_xlfn.XLOOKUP($A24,Parking_Area!$A$2:$A$164,Parking_Area!$C$2:$C$164)*_xlfn.XLOOKUP($A24,Parking_Surface_Share!$A$2:$A$166,Parking_Surface_Share!H$2:H$166)</f>
        <v>5.9563881143520221E-5</v>
      </c>
      <c r="J24">
        <f>_xlfn.XLOOKUP($A24,Parking_Area!$A$2:$A$164,Parking_Area!$C$2:$C$164)*_xlfn.XLOOKUP($A24,Parking_Surface_Share!$A$2:$A$166,Parking_Surface_Share!I$2:I$166)</f>
        <v>0</v>
      </c>
      <c r="K24">
        <f>_xlfn.XLOOKUP($A24,Parking_Area!$A$2:$A$164,Parking_Area!$C$2:$C$164)*_xlfn.XLOOKUP($A24,Parking_Surface_Share!$A$2:$A$166,Parking_Surface_Share!J$2:J$166)</f>
        <v>1.7291017026370787</v>
      </c>
      <c r="L24">
        <f>_xlfn.XLOOKUP($A24,Parking_Area!$A$2:$A$164,Parking_Area!$C$2:$C$164)*_xlfn.XLOOKUP($A24,Parking_Surface_Share!$A$2:$A$166,Parking_Surface_Share!K$2:K$166)</f>
        <v>2.3059065176709854E-3</v>
      </c>
    </row>
    <row r="25" spans="1:12" x14ac:dyDescent="0.25">
      <c r="A25" s="1" t="s">
        <v>31</v>
      </c>
      <c r="B25" s="3">
        <f>_xlfn.XLOOKUP(A25,'[1]paving by area'!$A$3:$A$174,'[1]paving by area'!$B$3:$B$174)</f>
        <v>3</v>
      </c>
      <c r="C25" s="3">
        <f>_xlfn.XLOOKUP(A25,'[1]paving by area'!$A$3:$A$174,'[1]paving by area'!$C$3:$C$174)</f>
        <v>8</v>
      </c>
      <c r="D25">
        <f>_xlfn.XLOOKUP($A25,Parking_Area!$A$2:$A$164,Parking_Area!$C$2:$C$164)*_xlfn.XLOOKUP($A25,Parking_Surface_Share!$A$2:$A$166,Parking_Surface_Share!C$2:C$166)</f>
        <v>9.4034846628478714</v>
      </c>
      <c r="E25">
        <f>_xlfn.XLOOKUP($A25,Parking_Area!$A$2:$A$164,Parking_Area!$C$2:$C$164)*_xlfn.XLOOKUP($A25,Parking_Surface_Share!$A$2:$A$166,Parking_Surface_Share!D$2:D$166)</f>
        <v>0.21247402598881737</v>
      </c>
      <c r="F25">
        <f>_xlfn.XLOOKUP($A25,Parking_Area!$A$2:$A$164,Parking_Area!$C$2:$C$164)*_xlfn.XLOOKUP($A25,Parking_Surface_Share!$A$2:$A$166,Parking_Surface_Share!E$2:E$166)</f>
        <v>0.11104309216983495</v>
      </c>
      <c r="G25">
        <f>_xlfn.XLOOKUP($A25,Parking_Area!$A$2:$A$164,Parking_Area!$C$2:$C$164)*_xlfn.XLOOKUP($A25,Parking_Surface_Share!$A$2:$A$166,Parking_Surface_Share!F$2:F$166)</f>
        <v>6.2090310320881081E-2</v>
      </c>
      <c r="H25">
        <f>_xlfn.XLOOKUP($A25,Parking_Area!$A$2:$A$164,Parking_Area!$C$2:$C$164)*_xlfn.XLOOKUP($A25,Parking_Surface_Share!$A$2:$A$166,Parking_Surface_Share!G$2:G$166)</f>
        <v>0</v>
      </c>
      <c r="I25">
        <f>_xlfn.XLOOKUP($A25,Parking_Area!$A$2:$A$164,Parking_Area!$C$2:$C$164)*_xlfn.XLOOKUP($A25,Parking_Surface_Share!$A$2:$A$166,Parking_Surface_Share!H$2:H$166)</f>
        <v>0</v>
      </c>
      <c r="J25">
        <f>_xlfn.XLOOKUP($A25,Parking_Area!$A$2:$A$164,Parking_Area!$C$2:$C$164)*_xlfn.XLOOKUP($A25,Parking_Surface_Share!$A$2:$A$166,Parking_Surface_Share!I$2:I$166)</f>
        <v>0</v>
      </c>
      <c r="K25">
        <f>_xlfn.XLOOKUP($A25,Parking_Area!$A$2:$A$164,Parking_Area!$C$2:$C$164)*_xlfn.XLOOKUP($A25,Parking_Surface_Share!$A$2:$A$166,Parking_Surface_Share!J$2:J$166)</f>
        <v>5.6685228505764496</v>
      </c>
      <c r="L25">
        <f>_xlfn.XLOOKUP($A25,Parking_Area!$A$2:$A$164,Parking_Area!$C$2:$C$164)*_xlfn.XLOOKUP($A25,Parking_Surface_Share!$A$2:$A$166,Parking_Surface_Share!K$2:K$166)</f>
        <v>0</v>
      </c>
    </row>
    <row r="26" spans="1:12" x14ac:dyDescent="0.25">
      <c r="A26" s="1" t="s">
        <v>32</v>
      </c>
      <c r="B26" s="3">
        <f>_xlfn.XLOOKUP(A26,'[1]paving by area'!$A$3:$A$174,'[1]paving by area'!$B$3:$B$174)</f>
        <v>3</v>
      </c>
      <c r="C26" s="3">
        <f>_xlfn.XLOOKUP(A26,'[1]paving by area'!$A$3:$A$174,'[1]paving by area'!$C$3:$C$174)</f>
        <v>9</v>
      </c>
      <c r="D26">
        <f>_xlfn.XLOOKUP($A26,Parking_Area!$A$2:$A$164,Parking_Area!$C$2:$C$164)*_xlfn.XLOOKUP($A26,Parking_Surface_Share!$A$2:$A$166,Parking_Surface_Share!C$2:C$166)</f>
        <v>4.7947791420236818</v>
      </c>
      <c r="E26">
        <f>_xlfn.XLOOKUP($A26,Parking_Area!$A$2:$A$164,Parking_Area!$C$2:$C$164)*_xlfn.XLOOKUP($A26,Parking_Surface_Share!$A$2:$A$166,Parking_Surface_Share!D$2:D$166)</f>
        <v>9.2170118707058463E-2</v>
      </c>
      <c r="F26">
        <f>_xlfn.XLOOKUP($A26,Parking_Area!$A$2:$A$164,Parking_Area!$C$2:$C$164)*_xlfn.XLOOKUP($A26,Parking_Surface_Share!$A$2:$A$166,Parking_Surface_Share!E$2:E$166)</f>
        <v>1.6163869460111478E-2</v>
      </c>
      <c r="G26">
        <f>_xlfn.XLOOKUP($A26,Parking_Area!$A$2:$A$164,Parking_Area!$C$2:$C$164)*_xlfn.XLOOKUP($A26,Parking_Surface_Share!$A$2:$A$166,Parking_Surface_Share!F$2:F$166)</f>
        <v>2.0690745798535633E-3</v>
      </c>
      <c r="H26">
        <f>_xlfn.XLOOKUP($A26,Parking_Area!$A$2:$A$164,Parking_Area!$C$2:$C$164)*_xlfn.XLOOKUP($A26,Parking_Surface_Share!$A$2:$A$166,Parking_Surface_Share!G$2:G$166)</f>
        <v>0</v>
      </c>
      <c r="I26">
        <f>_xlfn.XLOOKUP($A26,Parking_Area!$A$2:$A$164,Parking_Area!$C$2:$C$164)*_xlfn.XLOOKUP($A26,Parking_Surface_Share!$A$2:$A$166,Parking_Surface_Share!H$2:H$166)</f>
        <v>0</v>
      </c>
      <c r="J26">
        <f>_xlfn.XLOOKUP($A26,Parking_Area!$A$2:$A$164,Parking_Area!$C$2:$C$164)*_xlfn.XLOOKUP($A26,Parking_Surface_Share!$A$2:$A$166,Parking_Surface_Share!I$2:I$166)</f>
        <v>0</v>
      </c>
      <c r="K26">
        <f>_xlfn.XLOOKUP($A26,Parking_Area!$A$2:$A$164,Parking_Area!$C$2:$C$164)*_xlfn.XLOOKUP($A26,Parking_Surface_Share!$A$2:$A$166,Parking_Surface_Share!J$2:J$166)</f>
        <v>2.0142824117377987</v>
      </c>
      <c r="L26">
        <f>_xlfn.XLOOKUP($A26,Parking_Area!$A$2:$A$164,Parking_Area!$C$2:$C$164)*_xlfn.XLOOKUP($A26,Parking_Surface_Share!$A$2:$A$166,Parking_Surface_Share!K$2:K$166)</f>
        <v>0</v>
      </c>
    </row>
    <row r="27" spans="1:12" x14ac:dyDescent="0.25">
      <c r="A27" s="1" t="s">
        <v>33</v>
      </c>
      <c r="B27" s="3">
        <f>_xlfn.XLOOKUP(A27,'[1]paving by area'!$A$3:$A$174,'[1]paving by area'!$B$3:$B$174)</f>
        <v>6</v>
      </c>
      <c r="C27" s="3">
        <f>_xlfn.XLOOKUP(A27,'[1]paving by area'!$A$3:$A$174,'[1]paving by area'!$C$3:$C$174)</f>
        <v>21</v>
      </c>
      <c r="D27">
        <f>_xlfn.XLOOKUP($A27,Parking_Area!$A$2:$A$164,Parking_Area!$C$2:$C$164)*_xlfn.XLOOKUP($A27,Parking_Surface_Share!$A$2:$A$166,Parking_Surface_Share!C$2:C$166)</f>
        <v>23.633598247762357</v>
      </c>
      <c r="E27">
        <f>_xlfn.XLOOKUP($A27,Parking_Area!$A$2:$A$164,Parking_Area!$C$2:$C$164)*_xlfn.XLOOKUP($A27,Parking_Surface_Share!$A$2:$A$166,Parking_Surface_Share!D$2:D$166)</f>
        <v>1.7203202206723816</v>
      </c>
      <c r="F27">
        <f>_xlfn.XLOOKUP($A27,Parking_Area!$A$2:$A$164,Parking_Area!$C$2:$C$164)*_xlfn.XLOOKUP($A27,Parking_Surface_Share!$A$2:$A$166,Parking_Surface_Share!E$2:E$166)</f>
        <v>0.22380562299036152</v>
      </c>
      <c r="G27">
        <f>_xlfn.XLOOKUP($A27,Parking_Area!$A$2:$A$164,Parking_Area!$C$2:$C$164)*_xlfn.XLOOKUP($A27,Parking_Surface_Share!$A$2:$A$166,Parking_Surface_Share!F$2:F$166)</f>
        <v>0.10647276192558813</v>
      </c>
      <c r="H27">
        <f>_xlfn.XLOOKUP($A27,Parking_Area!$A$2:$A$164,Parking_Area!$C$2:$C$164)*_xlfn.XLOOKUP($A27,Parking_Surface_Share!$A$2:$A$166,Parking_Surface_Share!G$2:G$166)</f>
        <v>0</v>
      </c>
      <c r="I27">
        <f>_xlfn.XLOOKUP($A27,Parking_Area!$A$2:$A$164,Parking_Area!$C$2:$C$164)*_xlfn.XLOOKUP($A27,Parking_Surface_Share!$A$2:$A$166,Parking_Surface_Share!H$2:H$166)</f>
        <v>0</v>
      </c>
      <c r="J27">
        <f>_xlfn.XLOOKUP($A27,Parking_Area!$A$2:$A$164,Parking_Area!$C$2:$C$164)*_xlfn.XLOOKUP($A27,Parking_Surface_Share!$A$2:$A$166,Parking_Surface_Share!I$2:I$166)</f>
        <v>0.11180127497913565</v>
      </c>
      <c r="K27">
        <f>_xlfn.XLOOKUP($A27,Parking_Area!$A$2:$A$164,Parking_Area!$C$2:$C$164)*_xlfn.XLOOKUP($A27,Parking_Surface_Share!$A$2:$A$166,Parking_Surface_Share!J$2:J$166)</f>
        <v>2.3790113302327667</v>
      </c>
      <c r="L27">
        <f>_xlfn.XLOOKUP($A27,Parking_Area!$A$2:$A$164,Parking_Area!$C$2:$C$164)*_xlfn.XLOOKUP($A27,Parking_Surface_Share!$A$2:$A$166,Parking_Surface_Share!K$2:K$166)</f>
        <v>0</v>
      </c>
    </row>
    <row r="28" spans="1:12" x14ac:dyDescent="0.25">
      <c r="A28" s="1" t="s">
        <v>34</v>
      </c>
      <c r="B28" s="3">
        <f>_xlfn.XLOOKUP(A28,'[1]paving by area'!$A$3:$A$174,'[1]paving by area'!$B$3:$B$174)</f>
        <v>3</v>
      </c>
      <c r="C28" s="3">
        <f>_xlfn.XLOOKUP(A28,'[1]paving by area'!$A$3:$A$174,'[1]paving by area'!$C$3:$C$174)</f>
        <v>8</v>
      </c>
      <c r="D28">
        <f>_xlfn.XLOOKUP($A28,Parking_Area!$A$2:$A$164,Parking_Area!$C$2:$C$164)*_xlfn.XLOOKUP($A28,Parking_Surface_Share!$A$2:$A$166,Parking_Surface_Share!C$2:C$166)</f>
        <v>41.479646836419619</v>
      </c>
      <c r="E28">
        <f>_xlfn.XLOOKUP($A28,Parking_Area!$A$2:$A$164,Parking_Area!$C$2:$C$164)*_xlfn.XLOOKUP($A28,Parking_Surface_Share!$A$2:$A$166,Parking_Surface_Share!D$2:D$166)</f>
        <v>0.93724272181236712</v>
      </c>
      <c r="F28">
        <f>_xlfn.XLOOKUP($A28,Parking_Area!$A$2:$A$164,Parking_Area!$C$2:$C$164)*_xlfn.XLOOKUP($A28,Parking_Surface_Share!$A$2:$A$166,Parking_Surface_Share!E$2:E$166)</f>
        <v>0.48982142386286381</v>
      </c>
      <c r="G28">
        <f>_xlfn.XLOOKUP($A28,Parking_Area!$A$2:$A$164,Parking_Area!$C$2:$C$164)*_xlfn.XLOOKUP($A28,Parking_Surface_Share!$A$2:$A$166,Parking_Surface_Share!F$2:F$166)</f>
        <v>0.27388614289437835</v>
      </c>
      <c r="H28">
        <f>_xlfn.XLOOKUP($A28,Parking_Area!$A$2:$A$164,Parking_Area!$C$2:$C$164)*_xlfn.XLOOKUP($A28,Parking_Surface_Share!$A$2:$A$166,Parking_Surface_Share!G$2:G$166)</f>
        <v>0</v>
      </c>
      <c r="I28">
        <f>_xlfn.XLOOKUP($A28,Parking_Area!$A$2:$A$164,Parking_Area!$C$2:$C$164)*_xlfn.XLOOKUP($A28,Parking_Surface_Share!$A$2:$A$166,Parking_Surface_Share!H$2:H$166)</f>
        <v>0</v>
      </c>
      <c r="J28">
        <f>_xlfn.XLOOKUP($A28,Parking_Area!$A$2:$A$164,Parking_Area!$C$2:$C$164)*_xlfn.XLOOKUP($A28,Parking_Surface_Share!$A$2:$A$166,Parking_Surface_Share!I$2:I$166)</f>
        <v>0</v>
      </c>
      <c r="K28">
        <f>_xlfn.XLOOKUP($A28,Parking_Area!$A$2:$A$164,Parking_Area!$C$2:$C$164)*_xlfn.XLOOKUP($A28,Parking_Surface_Share!$A$2:$A$166,Parking_Surface_Share!J$2:J$166)</f>
        <v>25.00438234934883</v>
      </c>
      <c r="L28">
        <f>_xlfn.XLOOKUP($A28,Parking_Area!$A$2:$A$164,Parking_Area!$C$2:$C$164)*_xlfn.XLOOKUP($A28,Parking_Surface_Share!$A$2:$A$166,Parking_Surface_Share!K$2:K$166)</f>
        <v>0</v>
      </c>
    </row>
    <row r="29" spans="1:12" x14ac:dyDescent="0.25">
      <c r="A29" s="1" t="s">
        <v>35</v>
      </c>
      <c r="B29" s="3">
        <f>_xlfn.XLOOKUP(A29,'[1]paving by area'!$A$3:$A$174,'[1]paving by area'!$B$3:$B$174)</f>
        <v>1</v>
      </c>
      <c r="C29" s="3">
        <f>_xlfn.XLOOKUP(A29,'[1]paving by area'!$A$3:$A$174,'[1]paving by area'!$C$3:$C$174)</f>
        <v>1</v>
      </c>
      <c r="D29">
        <f>_xlfn.XLOOKUP($A29,Parking_Area!$A$2:$A$164,Parking_Area!$C$2:$C$164)*_xlfn.XLOOKUP($A29,Parking_Surface_Share!$A$2:$A$166,Parking_Surface_Share!C$2:C$166)</f>
        <v>353.73839222106687</v>
      </c>
      <c r="E29">
        <f>_xlfn.XLOOKUP($A29,Parking_Area!$A$2:$A$164,Parking_Area!$C$2:$C$164)*_xlfn.XLOOKUP($A29,Parking_Surface_Share!$A$2:$A$166,Parking_Surface_Share!D$2:D$166)</f>
        <v>18.555816922010653</v>
      </c>
      <c r="F29">
        <f>_xlfn.XLOOKUP($A29,Parking_Area!$A$2:$A$164,Parking_Area!$C$2:$C$164)*_xlfn.XLOOKUP($A29,Parking_Surface_Share!$A$2:$A$166,Parking_Surface_Share!E$2:E$166)</f>
        <v>5.9107201767261836E-2</v>
      </c>
      <c r="G29">
        <f>_xlfn.XLOOKUP($A29,Parking_Area!$A$2:$A$164,Parking_Area!$C$2:$C$164)*_xlfn.XLOOKUP($A29,Parking_Surface_Share!$A$2:$A$166,Parking_Surface_Share!F$2:F$166)</f>
        <v>4.2921837184615747E-3</v>
      </c>
      <c r="H29">
        <f>_xlfn.XLOOKUP($A29,Parking_Area!$A$2:$A$164,Parking_Area!$C$2:$C$164)*_xlfn.XLOOKUP($A29,Parking_Surface_Share!$A$2:$A$166,Parking_Surface_Share!G$2:G$166)</f>
        <v>4.7713108578363979E-4</v>
      </c>
      <c r="I29">
        <f>_xlfn.XLOOKUP($A29,Parking_Area!$A$2:$A$164,Parking_Area!$C$2:$C$164)*_xlfn.XLOOKUP($A29,Parking_Surface_Share!$A$2:$A$166,Parking_Surface_Share!H$2:H$166)</f>
        <v>3.654365209358489E-3</v>
      </c>
      <c r="J29">
        <f>_xlfn.XLOOKUP($A29,Parking_Area!$A$2:$A$164,Parking_Area!$C$2:$C$164)*_xlfn.XLOOKUP($A29,Parking_Surface_Share!$A$2:$A$166,Parking_Surface_Share!I$2:I$166)</f>
        <v>0</v>
      </c>
      <c r="K29">
        <f>_xlfn.XLOOKUP($A29,Parking_Area!$A$2:$A$164,Parking_Area!$C$2:$C$164)*_xlfn.XLOOKUP($A29,Parking_Surface_Share!$A$2:$A$166,Parking_Surface_Share!J$2:J$166)</f>
        <v>11.430176784342565</v>
      </c>
      <c r="L29">
        <f>_xlfn.XLOOKUP($A29,Parking_Area!$A$2:$A$164,Parking_Area!$C$2:$C$164)*_xlfn.XLOOKUP($A29,Parking_Surface_Share!$A$2:$A$166,Parking_Surface_Share!K$2:K$166)</f>
        <v>2.9404380824626451E-2</v>
      </c>
    </row>
    <row r="30" spans="1:12" x14ac:dyDescent="0.25">
      <c r="A30" s="1" t="s">
        <v>37</v>
      </c>
      <c r="B30" s="3">
        <f>_xlfn.XLOOKUP(A30,'[1]paving by area'!$A$3:$A$174,'[1]paving by area'!$B$3:$B$174)</f>
        <v>3</v>
      </c>
      <c r="C30" s="3">
        <f>_xlfn.XLOOKUP(A30,'[1]paving by area'!$A$3:$A$174,'[1]paving by area'!$C$3:$C$174)</f>
        <v>8</v>
      </c>
      <c r="D30">
        <f>_xlfn.XLOOKUP($A30,Parking_Area!$A$2:$A$164,Parking_Area!$C$2:$C$164)*_xlfn.XLOOKUP($A30,Parking_Surface_Share!$A$2:$A$166,Parking_Surface_Share!C$2:C$166)</f>
        <v>5.6519295736525139</v>
      </c>
      <c r="E30">
        <f>_xlfn.XLOOKUP($A30,Parking_Area!$A$2:$A$164,Parking_Area!$C$2:$C$164)*_xlfn.XLOOKUP($A30,Parking_Surface_Share!$A$2:$A$166,Parking_Surface_Share!D$2:D$166)</f>
        <v>0.12770672513177869</v>
      </c>
      <c r="F30">
        <f>_xlfn.XLOOKUP($A30,Parking_Area!$A$2:$A$164,Parking_Area!$C$2:$C$164)*_xlfn.XLOOKUP($A30,Parking_Surface_Share!$A$2:$A$166,Parking_Surface_Share!E$2:E$166)</f>
        <v>6.674203862575763E-2</v>
      </c>
      <c r="G30">
        <f>_xlfn.XLOOKUP($A30,Parking_Area!$A$2:$A$164,Parking_Area!$C$2:$C$164)*_xlfn.XLOOKUP($A30,Parking_Surface_Share!$A$2:$A$166,Parking_Surface_Share!F$2:F$166)</f>
        <v>3.7319150689566774E-2</v>
      </c>
      <c r="H30">
        <f>_xlfn.XLOOKUP($A30,Parking_Area!$A$2:$A$164,Parking_Area!$C$2:$C$164)*_xlfn.XLOOKUP($A30,Parking_Surface_Share!$A$2:$A$166,Parking_Surface_Share!G$2:G$166)</f>
        <v>0</v>
      </c>
      <c r="I30">
        <f>_xlfn.XLOOKUP($A30,Parking_Area!$A$2:$A$164,Parking_Area!$C$2:$C$164)*_xlfn.XLOOKUP($A30,Parking_Surface_Share!$A$2:$A$166,Parking_Surface_Share!H$2:H$166)</f>
        <v>0</v>
      </c>
      <c r="J30">
        <f>_xlfn.XLOOKUP($A30,Parking_Area!$A$2:$A$164,Parking_Area!$C$2:$C$164)*_xlfn.XLOOKUP($A30,Parking_Surface_Share!$A$2:$A$166,Parking_Surface_Share!I$2:I$166)</f>
        <v>0</v>
      </c>
      <c r="K30">
        <f>_xlfn.XLOOKUP($A30,Parking_Area!$A$2:$A$164,Parking_Area!$C$2:$C$164)*_xlfn.XLOOKUP($A30,Parking_Surface_Share!$A$2:$A$166,Parking_Surface_Share!J$2:J$166)</f>
        <v>3.4070446315159151</v>
      </c>
      <c r="L30">
        <f>_xlfn.XLOOKUP($A30,Parking_Area!$A$2:$A$164,Parking_Area!$C$2:$C$164)*_xlfn.XLOOKUP($A30,Parking_Surface_Share!$A$2:$A$166,Parking_Surface_Share!K$2:K$166)</f>
        <v>0</v>
      </c>
    </row>
    <row r="31" spans="1:12" x14ac:dyDescent="0.25">
      <c r="A31" s="1" t="s">
        <v>38</v>
      </c>
      <c r="B31" s="3">
        <f>_xlfn.XLOOKUP(A31,'[1]paving by area'!$A$3:$A$174,'[1]paving by area'!$B$3:$B$174)</f>
        <v>3</v>
      </c>
      <c r="C31" s="3">
        <f>_xlfn.XLOOKUP(A31,'[1]paving by area'!$A$3:$A$174,'[1]paving by area'!$C$3:$C$174)</f>
        <v>8</v>
      </c>
      <c r="D31">
        <f>_xlfn.XLOOKUP($A31,Parking_Area!$A$2:$A$164,Parking_Area!$C$2:$C$164)*_xlfn.XLOOKUP($A31,Parking_Surface_Share!$A$2:$A$166,Parking_Surface_Share!C$2:C$166)</f>
        <v>9.0017534740041345</v>
      </c>
      <c r="E31">
        <f>_xlfn.XLOOKUP($A31,Parking_Area!$A$2:$A$164,Parking_Area!$C$2:$C$164)*_xlfn.XLOOKUP($A31,Parking_Surface_Share!$A$2:$A$166,Parking_Surface_Share!D$2:D$166)</f>
        <v>0.2033968119432476</v>
      </c>
      <c r="F31">
        <f>_xlfn.XLOOKUP($A31,Parking_Area!$A$2:$A$164,Parking_Area!$C$2:$C$164)*_xlfn.XLOOKUP($A31,Parking_Surface_Share!$A$2:$A$166,Parking_Surface_Share!E$2:E$166)</f>
        <v>0.10629916212371922</v>
      </c>
      <c r="G31">
        <f>_xlfn.XLOOKUP($A31,Parking_Area!$A$2:$A$164,Parking_Area!$C$2:$C$164)*_xlfn.XLOOKUP($A31,Parking_Surface_Share!$A$2:$A$166,Parking_Surface_Share!F$2:F$166)</f>
        <v>5.9437717683660803E-2</v>
      </c>
      <c r="H31">
        <f>_xlfn.XLOOKUP($A31,Parking_Area!$A$2:$A$164,Parking_Area!$C$2:$C$164)*_xlfn.XLOOKUP($A31,Parking_Surface_Share!$A$2:$A$166,Parking_Surface_Share!G$2:G$166)</f>
        <v>0</v>
      </c>
      <c r="I31">
        <f>_xlfn.XLOOKUP($A31,Parking_Area!$A$2:$A$164,Parking_Area!$C$2:$C$164)*_xlfn.XLOOKUP($A31,Parking_Surface_Share!$A$2:$A$166,Parking_Surface_Share!H$2:H$166)</f>
        <v>0</v>
      </c>
      <c r="J31">
        <f>_xlfn.XLOOKUP($A31,Parking_Area!$A$2:$A$164,Parking_Area!$C$2:$C$164)*_xlfn.XLOOKUP($A31,Parking_Surface_Share!$A$2:$A$166,Parking_Surface_Share!I$2:I$166)</f>
        <v>0</v>
      </c>
      <c r="K31">
        <f>_xlfn.XLOOKUP($A31,Parking_Area!$A$2:$A$164,Parking_Area!$C$2:$C$164)*_xlfn.XLOOKUP($A31,Parking_Surface_Share!$A$2:$A$166,Parking_Surface_Share!J$2:J$166)</f>
        <v>5.426354919708543</v>
      </c>
      <c r="L31">
        <f>_xlfn.XLOOKUP($A31,Parking_Area!$A$2:$A$164,Parking_Area!$C$2:$C$164)*_xlfn.XLOOKUP($A31,Parking_Surface_Share!$A$2:$A$166,Parking_Surface_Share!K$2:K$166)</f>
        <v>0</v>
      </c>
    </row>
    <row r="32" spans="1:12" x14ac:dyDescent="0.25">
      <c r="A32" s="1" t="s">
        <v>39</v>
      </c>
      <c r="B32" s="3">
        <f>_xlfn.XLOOKUP(A32,'[1]paving by area'!$A$3:$A$174,'[1]paving by area'!$B$3:$B$174)</f>
        <v>2</v>
      </c>
      <c r="C32" s="3">
        <f>_xlfn.XLOOKUP(A32,'[1]paving by area'!$A$3:$A$174,'[1]paving by area'!$C$3:$C$174)</f>
        <v>6</v>
      </c>
      <c r="D32">
        <f>_xlfn.XLOOKUP($A32,Parking_Area!$A$2:$A$164,Parking_Area!$C$2:$C$164)*_xlfn.XLOOKUP($A32,Parking_Surface_Share!$A$2:$A$166,Parking_Surface_Share!C$2:C$166)</f>
        <v>47.365429933441398</v>
      </c>
      <c r="E32">
        <f>_xlfn.XLOOKUP($A32,Parking_Area!$A$2:$A$164,Parking_Area!$C$2:$C$164)*_xlfn.XLOOKUP($A32,Parking_Surface_Share!$A$2:$A$166,Parking_Surface_Share!D$2:D$166)</f>
        <v>2.2451679446421431</v>
      </c>
      <c r="F32">
        <f>_xlfn.XLOOKUP($A32,Parking_Area!$A$2:$A$164,Parking_Area!$C$2:$C$164)*_xlfn.XLOOKUP($A32,Parking_Surface_Share!$A$2:$A$166,Parking_Surface_Share!E$2:E$166)</f>
        <v>0.36843943131397994</v>
      </c>
      <c r="G32">
        <f>_xlfn.XLOOKUP($A32,Parking_Area!$A$2:$A$164,Parking_Area!$C$2:$C$164)*_xlfn.XLOOKUP($A32,Parking_Surface_Share!$A$2:$A$166,Parking_Surface_Share!F$2:F$166)</f>
        <v>0.32646306635292899</v>
      </c>
      <c r="H32">
        <f>_xlfn.XLOOKUP($A32,Parking_Area!$A$2:$A$164,Parking_Area!$C$2:$C$164)*_xlfn.XLOOKUP($A32,Parking_Surface_Share!$A$2:$A$166,Parking_Surface_Share!G$2:G$166)</f>
        <v>8.6454226106936677E-5</v>
      </c>
      <c r="I32">
        <f>_xlfn.XLOOKUP($A32,Parking_Area!$A$2:$A$164,Parking_Area!$C$2:$C$164)*_xlfn.XLOOKUP($A32,Parking_Surface_Share!$A$2:$A$166,Parking_Surface_Share!H$2:H$166)</f>
        <v>0</v>
      </c>
      <c r="J32">
        <f>_xlfn.XLOOKUP($A32,Parking_Area!$A$2:$A$164,Parking_Area!$C$2:$C$164)*_xlfn.XLOOKUP($A32,Parking_Surface_Share!$A$2:$A$166,Parking_Surface_Share!I$2:I$166)</f>
        <v>3.367106754898179E-3</v>
      </c>
      <c r="K32">
        <f>_xlfn.XLOOKUP($A32,Parking_Area!$A$2:$A$164,Parking_Area!$C$2:$C$164)*_xlfn.XLOOKUP($A32,Parking_Surface_Share!$A$2:$A$166,Parking_Surface_Share!J$2:J$166)</f>
        <v>15.437265524831957</v>
      </c>
      <c r="L32">
        <f>_xlfn.XLOOKUP($A32,Parking_Area!$A$2:$A$164,Parking_Area!$C$2:$C$164)*_xlfn.XLOOKUP($A32,Parking_Surface_Share!$A$2:$A$166,Parking_Surface_Share!K$2:K$166)</f>
        <v>3.8730694222168811E-3</v>
      </c>
    </row>
    <row r="33" spans="1:12" x14ac:dyDescent="0.25">
      <c r="A33" s="1" t="s">
        <v>40</v>
      </c>
      <c r="B33" s="3">
        <f>_xlfn.XLOOKUP(A33,'[1]paving by area'!$A$3:$A$174,'[1]paving by area'!$B$3:$B$174)</f>
        <v>6</v>
      </c>
      <c r="C33" s="3">
        <f>_xlfn.XLOOKUP(A33,'[1]paving by area'!$A$3:$A$174,'[1]paving by area'!$C$3:$C$174)</f>
        <v>20</v>
      </c>
      <c r="D33">
        <f>_xlfn.XLOOKUP($A33,Parking_Area!$A$2:$A$164,Parking_Area!$C$2:$C$164)*_xlfn.XLOOKUP($A33,Parking_Surface_Share!$A$2:$A$166,Parking_Surface_Share!C$2:C$166)</f>
        <v>1338.2819695315095</v>
      </c>
      <c r="E33">
        <f>_xlfn.XLOOKUP($A33,Parking_Area!$A$2:$A$164,Parking_Area!$C$2:$C$164)*_xlfn.XLOOKUP($A33,Parking_Surface_Share!$A$2:$A$166,Parking_Surface_Share!D$2:D$166)</f>
        <v>55.562375474542392</v>
      </c>
      <c r="F33">
        <f>_xlfn.XLOOKUP($A33,Parking_Area!$A$2:$A$164,Parking_Area!$C$2:$C$164)*_xlfn.XLOOKUP($A33,Parking_Surface_Share!$A$2:$A$166,Parking_Surface_Share!E$2:E$166)</f>
        <v>34.15080834420251</v>
      </c>
      <c r="G33">
        <f>_xlfn.XLOOKUP($A33,Parking_Area!$A$2:$A$164,Parking_Area!$C$2:$C$164)*_xlfn.XLOOKUP($A33,Parking_Surface_Share!$A$2:$A$166,Parking_Surface_Share!F$2:F$166)</f>
        <v>0.87171506333539406</v>
      </c>
      <c r="H33">
        <f>_xlfn.XLOOKUP($A33,Parking_Area!$A$2:$A$164,Parking_Area!$C$2:$C$164)*_xlfn.XLOOKUP($A33,Parking_Surface_Share!$A$2:$A$166,Parking_Surface_Share!G$2:G$166)</f>
        <v>0.42887387756804601</v>
      </c>
      <c r="I33">
        <f>_xlfn.XLOOKUP($A33,Parking_Area!$A$2:$A$164,Parking_Area!$C$2:$C$164)*_xlfn.XLOOKUP($A33,Parking_Surface_Share!$A$2:$A$166,Parking_Surface_Share!H$2:H$166)</f>
        <v>0</v>
      </c>
      <c r="J33">
        <f>_xlfn.XLOOKUP($A33,Parking_Area!$A$2:$A$164,Parking_Area!$C$2:$C$164)*_xlfn.XLOOKUP($A33,Parking_Surface_Share!$A$2:$A$166,Parking_Surface_Share!I$2:I$166)</f>
        <v>0.26766978332108832</v>
      </c>
      <c r="K33">
        <f>_xlfn.XLOOKUP($A33,Parking_Area!$A$2:$A$164,Parking_Area!$C$2:$C$164)*_xlfn.XLOOKUP($A33,Parking_Surface_Share!$A$2:$A$166,Parking_Surface_Share!J$2:J$166)</f>
        <v>176.89688049116288</v>
      </c>
      <c r="L33">
        <f>_xlfn.XLOOKUP($A33,Parking_Area!$A$2:$A$164,Parking_Area!$C$2:$C$164)*_xlfn.XLOOKUP($A33,Parking_Surface_Share!$A$2:$A$166,Parking_Surface_Share!K$2:K$166)</f>
        <v>0</v>
      </c>
    </row>
    <row r="34" spans="1:12" x14ac:dyDescent="0.25">
      <c r="A34" s="1" t="s">
        <v>41</v>
      </c>
      <c r="B34" s="3">
        <f>_xlfn.XLOOKUP(A34,'[1]paving by area'!$A$3:$A$174,'[1]paving by area'!$B$3:$B$174)</f>
        <v>2</v>
      </c>
      <c r="C34" s="3">
        <f>_xlfn.XLOOKUP(A34,'[1]paving by area'!$A$3:$A$174,'[1]paving by area'!$C$3:$C$174)</f>
        <v>6</v>
      </c>
      <c r="D34">
        <f>_xlfn.XLOOKUP($A34,Parking_Area!$A$2:$A$164,Parking_Area!$C$2:$C$164)*_xlfn.XLOOKUP($A34,Parking_Surface_Share!$A$2:$A$166,Parking_Surface_Share!C$2:C$166)</f>
        <v>45.823192247911159</v>
      </c>
      <c r="E34">
        <f>_xlfn.XLOOKUP($A34,Parking_Area!$A$2:$A$164,Parking_Area!$C$2:$C$164)*_xlfn.XLOOKUP($A34,Parking_Surface_Share!$A$2:$A$166,Parking_Surface_Share!D$2:D$166)</f>
        <v>2.1720643621466977</v>
      </c>
      <c r="F34">
        <f>_xlfn.XLOOKUP($A34,Parking_Area!$A$2:$A$164,Parking_Area!$C$2:$C$164)*_xlfn.XLOOKUP($A34,Parking_Surface_Share!$A$2:$A$166,Parking_Surface_Share!E$2:E$166)</f>
        <v>0.35644289340423818</v>
      </c>
      <c r="G34">
        <f>_xlfn.XLOOKUP($A34,Parking_Area!$A$2:$A$164,Parking_Area!$C$2:$C$164)*_xlfn.XLOOKUP($A34,Parking_Surface_Share!$A$2:$A$166,Parking_Surface_Share!F$2:F$166)</f>
        <v>0.31583329597882392</v>
      </c>
      <c r="H34">
        <f>_xlfn.XLOOKUP($A34,Parking_Area!$A$2:$A$164,Parking_Area!$C$2:$C$164)*_xlfn.XLOOKUP($A34,Parking_Surface_Share!$A$2:$A$166,Parking_Surface_Share!G$2:G$166)</f>
        <v>8.3639241301291899E-5</v>
      </c>
      <c r="I34">
        <f>_xlfn.XLOOKUP($A34,Parking_Area!$A$2:$A$164,Parking_Area!$C$2:$C$164)*_xlfn.XLOOKUP($A34,Parking_Surface_Share!$A$2:$A$166,Parking_Surface_Share!H$2:H$166)</f>
        <v>0</v>
      </c>
      <c r="J34">
        <f>_xlfn.XLOOKUP($A34,Parking_Area!$A$2:$A$164,Parking_Area!$C$2:$C$164)*_xlfn.XLOOKUP($A34,Parking_Surface_Share!$A$2:$A$166,Parking_Surface_Share!I$2:I$166)</f>
        <v>3.2574723878945546E-3</v>
      </c>
      <c r="K34">
        <f>_xlfn.XLOOKUP($A34,Parking_Area!$A$2:$A$164,Parking_Area!$C$2:$C$164)*_xlfn.XLOOKUP($A34,Parking_Surface_Share!$A$2:$A$166,Parking_Surface_Share!J$2:J$166)</f>
        <v>14.934621873388537</v>
      </c>
      <c r="L34">
        <f>_xlfn.XLOOKUP($A34,Parking_Area!$A$2:$A$164,Parking_Area!$C$2:$C$164)*_xlfn.XLOOKUP($A34,Parking_Surface_Share!$A$2:$A$166,Parking_Surface_Share!K$2:K$166)</f>
        <v>3.7469607047406267E-3</v>
      </c>
    </row>
    <row r="35" spans="1:12" x14ac:dyDescent="0.25">
      <c r="A35" s="1" t="s">
        <v>42</v>
      </c>
      <c r="B35" s="3">
        <f>_xlfn.XLOOKUP(A35,'[1]paving by area'!$A$3:$A$174,'[1]paving by area'!$B$3:$B$174)</f>
        <v>3</v>
      </c>
      <c r="C35" s="3">
        <f>_xlfn.XLOOKUP(A35,'[1]paving by area'!$A$3:$A$174,'[1]paving by area'!$C$3:$C$174)</f>
        <v>8</v>
      </c>
      <c r="D35">
        <f>_xlfn.XLOOKUP($A35,Parking_Area!$A$2:$A$164,Parking_Area!$C$2:$C$164)*_xlfn.XLOOKUP($A35,Parking_Surface_Share!$A$2:$A$166,Parking_Surface_Share!C$2:C$166)</f>
        <v>26.23966759001538</v>
      </c>
      <c r="E35">
        <f>_xlfn.XLOOKUP($A35,Parking_Area!$A$2:$A$164,Parking_Area!$C$2:$C$164)*_xlfn.XLOOKUP($A35,Parking_Surface_Share!$A$2:$A$166,Parking_Surface_Share!D$2:D$166)</f>
        <v>0.59289167934585407</v>
      </c>
      <c r="F35">
        <f>_xlfn.XLOOKUP($A35,Parking_Area!$A$2:$A$164,Parking_Area!$C$2:$C$164)*_xlfn.XLOOKUP($A35,Parking_Surface_Share!$A$2:$A$166,Parking_Surface_Share!E$2:E$166)</f>
        <v>0.3098568170388738</v>
      </c>
      <c r="G35">
        <f>_xlfn.XLOOKUP($A35,Parking_Area!$A$2:$A$164,Parking_Area!$C$2:$C$164)*_xlfn.XLOOKUP($A35,Parking_Surface_Share!$A$2:$A$166,Parking_Surface_Share!F$2:F$166)</f>
        <v>0.17325801676667002</v>
      </c>
      <c r="H35">
        <f>_xlfn.XLOOKUP($A35,Parking_Area!$A$2:$A$164,Parking_Area!$C$2:$C$164)*_xlfn.XLOOKUP($A35,Parking_Surface_Share!$A$2:$A$166,Parking_Surface_Share!G$2:G$166)</f>
        <v>0</v>
      </c>
      <c r="I35">
        <f>_xlfn.XLOOKUP($A35,Parking_Area!$A$2:$A$164,Parking_Area!$C$2:$C$164)*_xlfn.XLOOKUP($A35,Parking_Surface_Share!$A$2:$A$166,Parking_Surface_Share!H$2:H$166)</f>
        <v>0</v>
      </c>
      <c r="J35">
        <f>_xlfn.XLOOKUP($A35,Parking_Area!$A$2:$A$164,Parking_Area!$C$2:$C$164)*_xlfn.XLOOKUP($A35,Parking_Surface_Share!$A$2:$A$166,Parking_Surface_Share!I$2:I$166)</f>
        <v>0</v>
      </c>
      <c r="K35">
        <f>_xlfn.XLOOKUP($A35,Parking_Area!$A$2:$A$164,Parking_Area!$C$2:$C$164)*_xlfn.XLOOKUP($A35,Parking_Surface_Share!$A$2:$A$166,Parking_Surface_Share!J$2:J$166)</f>
        <v>15.817557071495887</v>
      </c>
      <c r="L35">
        <f>_xlfn.XLOOKUP($A35,Parking_Area!$A$2:$A$164,Parking_Area!$C$2:$C$164)*_xlfn.XLOOKUP($A35,Parking_Surface_Share!$A$2:$A$166,Parking_Surface_Share!K$2:K$166)</f>
        <v>0</v>
      </c>
    </row>
    <row r="36" spans="1:12" x14ac:dyDescent="0.25">
      <c r="A36" s="1" t="s">
        <v>44</v>
      </c>
      <c r="B36" s="3">
        <f>_xlfn.XLOOKUP(A36,'[1]paving by area'!$A$3:$A$174,'[1]paving by area'!$B$3:$B$174)</f>
        <v>4</v>
      </c>
      <c r="C36" s="3">
        <f>_xlfn.XLOOKUP(A36,'[1]paving by area'!$A$3:$A$174,'[1]paving by area'!$C$3:$C$174)</f>
        <v>12</v>
      </c>
      <c r="D36">
        <f>_xlfn.XLOOKUP($A36,Parking_Area!$A$2:$A$164,Parking_Area!$C$2:$C$164)*_xlfn.XLOOKUP($A36,Parking_Surface_Share!$A$2:$A$166,Parking_Surface_Share!C$2:C$166)</f>
        <v>7.8875815265068185</v>
      </c>
      <c r="E36">
        <f>_xlfn.XLOOKUP($A36,Parking_Area!$A$2:$A$164,Parking_Area!$C$2:$C$164)*_xlfn.XLOOKUP($A36,Parking_Surface_Share!$A$2:$A$166,Parking_Surface_Share!D$2:D$166)</f>
        <v>0.96792093602502172</v>
      </c>
      <c r="F36">
        <f>_xlfn.XLOOKUP($A36,Parking_Area!$A$2:$A$164,Parking_Area!$C$2:$C$164)*_xlfn.XLOOKUP($A36,Parking_Surface_Share!$A$2:$A$166,Parking_Surface_Share!E$2:E$166)</f>
        <v>1.6800465655552963</v>
      </c>
      <c r="G36">
        <f>_xlfn.XLOOKUP($A36,Parking_Area!$A$2:$A$164,Parking_Area!$C$2:$C$164)*_xlfn.XLOOKUP($A36,Parking_Surface_Share!$A$2:$A$166,Parking_Surface_Share!F$2:F$166)</f>
        <v>0.16728421551485115</v>
      </c>
      <c r="H36">
        <f>_xlfn.XLOOKUP($A36,Parking_Area!$A$2:$A$164,Parking_Area!$C$2:$C$164)*_xlfn.XLOOKUP($A36,Parking_Surface_Share!$A$2:$A$166,Parking_Surface_Share!G$2:G$166)</f>
        <v>2.2212403015287535E-3</v>
      </c>
      <c r="I36">
        <f>_xlfn.XLOOKUP($A36,Parking_Area!$A$2:$A$164,Parking_Area!$C$2:$C$164)*_xlfn.XLOOKUP($A36,Parking_Surface_Share!$A$2:$A$166,Parking_Surface_Share!H$2:H$166)</f>
        <v>3.0781639182755588E-5</v>
      </c>
      <c r="J36">
        <f>_xlfn.XLOOKUP($A36,Parking_Area!$A$2:$A$164,Parking_Area!$C$2:$C$164)*_xlfn.XLOOKUP($A36,Parking_Surface_Share!$A$2:$A$166,Parking_Surface_Share!I$2:I$166)</f>
        <v>0</v>
      </c>
      <c r="K36">
        <f>_xlfn.XLOOKUP($A36,Parking_Area!$A$2:$A$164,Parking_Area!$C$2:$C$164)*_xlfn.XLOOKUP($A36,Parking_Surface_Share!$A$2:$A$166,Parking_Surface_Share!J$2:J$166)</f>
        <v>0.89357146812876975</v>
      </c>
      <c r="L36">
        <f>_xlfn.XLOOKUP($A36,Parking_Area!$A$2:$A$164,Parking_Area!$C$2:$C$164)*_xlfn.XLOOKUP($A36,Parking_Surface_Share!$A$2:$A$166,Parking_Surface_Share!K$2:K$166)</f>
        <v>1.1916547587805125E-3</v>
      </c>
    </row>
    <row r="37" spans="1:12" x14ac:dyDescent="0.25">
      <c r="A37" s="1" t="s">
        <v>45</v>
      </c>
      <c r="B37" s="3">
        <f>_xlfn.XLOOKUP(A37,'[1]paving by area'!$A$3:$A$174,'[1]paving by area'!$B$3:$B$174)</f>
        <v>2</v>
      </c>
      <c r="C37" s="3">
        <f>_xlfn.XLOOKUP(A37,'[1]paving by area'!$A$3:$A$174,'[1]paving by area'!$C$3:$C$174)</f>
        <v>4</v>
      </c>
      <c r="D37">
        <f>_xlfn.XLOOKUP($A37,Parking_Area!$A$2:$A$164,Parking_Area!$C$2:$C$164)*_xlfn.XLOOKUP($A37,Parking_Surface_Share!$A$2:$A$166,Parking_Surface_Share!C$2:C$166)</f>
        <v>11.163412915329779</v>
      </c>
      <c r="E37">
        <f>_xlfn.XLOOKUP($A37,Parking_Area!$A$2:$A$164,Parking_Area!$C$2:$C$164)*_xlfn.XLOOKUP($A37,Parking_Surface_Share!$A$2:$A$166,Parking_Surface_Share!D$2:D$166)</f>
        <v>0.45404440139452873</v>
      </c>
      <c r="F37">
        <f>_xlfn.XLOOKUP($A37,Parking_Area!$A$2:$A$164,Parking_Area!$C$2:$C$164)*_xlfn.XLOOKUP($A37,Parking_Surface_Share!$A$2:$A$166,Parking_Surface_Share!E$2:E$166)</f>
        <v>0.36337916907211926</v>
      </c>
      <c r="G37">
        <f>_xlfn.XLOOKUP($A37,Parking_Area!$A$2:$A$164,Parking_Area!$C$2:$C$164)*_xlfn.XLOOKUP($A37,Parking_Surface_Share!$A$2:$A$166,Parking_Surface_Share!F$2:F$166)</f>
        <v>5.136399509127023E-2</v>
      </c>
      <c r="H37">
        <f>_xlfn.XLOOKUP($A37,Parking_Area!$A$2:$A$164,Parking_Area!$C$2:$C$164)*_xlfn.XLOOKUP($A37,Parking_Surface_Share!$A$2:$A$166,Parking_Surface_Share!G$2:G$166)</f>
        <v>0</v>
      </c>
      <c r="I37">
        <f>_xlfn.XLOOKUP($A37,Parking_Area!$A$2:$A$164,Parking_Area!$C$2:$C$164)*_xlfn.XLOOKUP($A37,Parking_Surface_Share!$A$2:$A$166,Parking_Surface_Share!H$2:H$166)</f>
        <v>0</v>
      </c>
      <c r="J37">
        <f>_xlfn.XLOOKUP($A37,Parking_Area!$A$2:$A$164,Parking_Area!$C$2:$C$164)*_xlfn.XLOOKUP($A37,Parking_Surface_Share!$A$2:$A$166,Parking_Surface_Share!I$2:I$166)</f>
        <v>0</v>
      </c>
      <c r="K37">
        <f>_xlfn.XLOOKUP($A37,Parking_Area!$A$2:$A$164,Parking_Area!$C$2:$C$164)*_xlfn.XLOOKUP($A37,Parking_Surface_Share!$A$2:$A$166,Parking_Surface_Share!J$2:J$166)</f>
        <v>1.6059528304825148</v>
      </c>
      <c r="L37">
        <f>_xlfn.XLOOKUP($A37,Parking_Area!$A$2:$A$164,Parking_Area!$C$2:$C$164)*_xlfn.XLOOKUP($A37,Parking_Surface_Share!$A$2:$A$166,Parking_Surface_Share!K$2:K$166)</f>
        <v>0</v>
      </c>
    </row>
    <row r="38" spans="1:12" x14ac:dyDescent="0.25">
      <c r="A38" s="1" t="s">
        <v>46</v>
      </c>
      <c r="B38" s="3">
        <f>_xlfn.XLOOKUP(A38,'[1]paving by area'!$A$3:$A$174,'[1]paving by area'!$B$3:$B$174)</f>
        <v>4</v>
      </c>
      <c r="C38" s="3">
        <f>_xlfn.XLOOKUP(A38,'[1]paving by area'!$A$3:$A$174,'[1]paving by area'!$C$3:$C$174)</f>
        <v>12</v>
      </c>
      <c r="D38">
        <f>_xlfn.XLOOKUP($A38,Parking_Area!$A$2:$A$164,Parking_Area!$C$2:$C$164)*_xlfn.XLOOKUP($A38,Parking_Surface_Share!$A$2:$A$166,Parking_Surface_Share!C$2:C$166)</f>
        <v>2.948836558197593</v>
      </c>
      <c r="E38">
        <f>_xlfn.XLOOKUP($A38,Parking_Area!$A$2:$A$164,Parking_Area!$C$2:$C$164)*_xlfn.XLOOKUP($A38,Parking_Surface_Share!$A$2:$A$166,Parking_Surface_Share!D$2:D$166)</f>
        <v>0.36186512076021332</v>
      </c>
      <c r="F38">
        <f>_xlfn.XLOOKUP($A38,Parking_Area!$A$2:$A$164,Parking_Area!$C$2:$C$164)*_xlfn.XLOOKUP($A38,Parking_Surface_Share!$A$2:$A$166,Parking_Surface_Share!E$2:E$166)</f>
        <v>0.62809908402656234</v>
      </c>
      <c r="G38">
        <f>_xlfn.XLOOKUP($A38,Parking_Area!$A$2:$A$164,Parking_Area!$C$2:$C$164)*_xlfn.XLOOKUP($A38,Parking_Surface_Share!$A$2:$A$166,Parking_Surface_Share!F$2:F$166)</f>
        <v>6.2540565655245101E-2</v>
      </c>
      <c r="H38">
        <f>_xlfn.XLOOKUP($A38,Parking_Area!$A$2:$A$164,Parking_Area!$C$2:$C$164)*_xlfn.XLOOKUP($A38,Parking_Surface_Share!$A$2:$A$166,Parking_Surface_Share!G$2:G$166)</f>
        <v>8.3042876750976313E-4</v>
      </c>
      <c r="I38">
        <f>_xlfn.XLOOKUP($A38,Parking_Area!$A$2:$A$164,Parking_Area!$C$2:$C$164)*_xlfn.XLOOKUP($A38,Parking_Surface_Share!$A$2:$A$166,Parking_Surface_Share!H$2:H$166)</f>
        <v>1.1507966369452738E-5</v>
      </c>
      <c r="J38">
        <f>_xlfn.XLOOKUP($A38,Parking_Area!$A$2:$A$164,Parking_Area!$C$2:$C$164)*_xlfn.XLOOKUP($A38,Parking_Surface_Share!$A$2:$A$166,Parking_Surface_Share!I$2:I$166)</f>
        <v>0</v>
      </c>
      <c r="K38">
        <f>_xlfn.XLOOKUP($A38,Parking_Area!$A$2:$A$164,Parking_Area!$C$2:$C$164)*_xlfn.XLOOKUP($A38,Parking_Surface_Share!$A$2:$A$166,Parking_Surface_Share!J$2:J$166)</f>
        <v>0.33406896698630706</v>
      </c>
      <c r="L38">
        <f>_xlfn.XLOOKUP($A38,Parking_Area!$A$2:$A$164,Parking_Area!$C$2:$C$164)*_xlfn.XLOOKUP($A38,Parking_Surface_Share!$A$2:$A$166,Parking_Surface_Share!K$2:K$166)</f>
        <v>4.4550983157930744E-4</v>
      </c>
    </row>
    <row r="39" spans="1:12" x14ac:dyDescent="0.25">
      <c r="A39" s="1" t="s">
        <v>47</v>
      </c>
      <c r="B39" s="3">
        <f>_xlfn.XLOOKUP(A39,'[1]paving by area'!$A$3:$A$174,'[1]paving by area'!$B$3:$B$174)</f>
        <v>4</v>
      </c>
      <c r="C39" s="3">
        <f>_xlfn.XLOOKUP(A39,'[1]paving by area'!$A$3:$A$174,'[1]paving by area'!$C$3:$C$174)</f>
        <v>12</v>
      </c>
      <c r="D39">
        <f>_xlfn.XLOOKUP($A39,Parking_Area!$A$2:$A$164,Parking_Area!$C$2:$C$164)*_xlfn.XLOOKUP($A39,Parking_Surface_Share!$A$2:$A$166,Parking_Surface_Share!C$2:C$166)</f>
        <v>18.533797508010377</v>
      </c>
      <c r="E39">
        <f>_xlfn.XLOOKUP($A39,Parking_Area!$A$2:$A$164,Parking_Area!$C$2:$C$164)*_xlfn.XLOOKUP($A39,Parking_Surface_Share!$A$2:$A$166,Parking_Surface_Share!D$2:D$166)</f>
        <v>2.2743664292743473</v>
      </c>
      <c r="F39">
        <f>_xlfn.XLOOKUP($A39,Parking_Area!$A$2:$A$164,Parking_Area!$C$2:$C$164)*_xlfn.XLOOKUP($A39,Parking_Surface_Share!$A$2:$A$166,Parking_Surface_Share!E$2:E$166)</f>
        <v>3.9476793672927148</v>
      </c>
      <c r="G39">
        <f>_xlfn.XLOOKUP($A39,Parking_Area!$A$2:$A$164,Parking_Area!$C$2:$C$164)*_xlfn.XLOOKUP($A39,Parking_Surface_Share!$A$2:$A$166,Parking_Surface_Share!F$2:F$166)</f>
        <v>0.39307508470365082</v>
      </c>
      <c r="H39">
        <f>_xlfn.XLOOKUP($A39,Parking_Area!$A$2:$A$164,Parking_Area!$C$2:$C$164)*_xlfn.XLOOKUP($A39,Parking_Surface_Share!$A$2:$A$166,Parking_Surface_Share!G$2:G$166)</f>
        <v>5.2193461109489095E-3</v>
      </c>
      <c r="I39">
        <f>_xlfn.XLOOKUP($A39,Parking_Area!$A$2:$A$164,Parking_Area!$C$2:$C$164)*_xlfn.XLOOKUP($A39,Parking_Surface_Share!$A$2:$A$166,Parking_Surface_Share!H$2:H$166)</f>
        <v>7.2328972532406687E-5</v>
      </c>
      <c r="J39">
        <f>_xlfn.XLOOKUP($A39,Parking_Area!$A$2:$A$164,Parking_Area!$C$2:$C$164)*_xlfn.XLOOKUP($A39,Parking_Surface_Share!$A$2:$A$166,Parking_Surface_Share!I$2:I$166)</f>
        <v>0</v>
      </c>
      <c r="K39">
        <f>_xlfn.XLOOKUP($A39,Parking_Area!$A$2:$A$164,Parking_Area!$C$2:$C$164)*_xlfn.XLOOKUP($A39,Parking_Surface_Share!$A$2:$A$166,Parking_Surface_Share!J$2:J$166)</f>
        <v>2.0996642118472879</v>
      </c>
      <c r="L39">
        <f>_xlfn.XLOOKUP($A39,Parking_Area!$A$2:$A$164,Parking_Area!$C$2:$C$164)*_xlfn.XLOOKUP($A39,Parking_Surface_Share!$A$2:$A$166,Parking_Surface_Share!K$2:K$166)</f>
        <v>2.8000836409073754E-3</v>
      </c>
    </row>
    <row r="40" spans="1:12" x14ac:dyDescent="0.25">
      <c r="A40" s="1" t="s">
        <v>48</v>
      </c>
      <c r="B40" s="3">
        <f>_xlfn.XLOOKUP(A40,'[1]paving by area'!$A$3:$A$174,'[1]paving by area'!$B$3:$B$174)</f>
        <v>4</v>
      </c>
      <c r="C40" s="3">
        <f>_xlfn.XLOOKUP(A40,'[1]paving by area'!$A$3:$A$174,'[1]paving by area'!$C$3:$C$174)</f>
        <v>11</v>
      </c>
      <c r="D40">
        <f>_xlfn.XLOOKUP($A40,Parking_Area!$A$2:$A$164,Parking_Area!$C$2:$C$164)*_xlfn.XLOOKUP($A40,Parking_Surface_Share!$A$2:$A$166,Parking_Surface_Share!C$2:C$166)</f>
        <v>15.583324618119883</v>
      </c>
      <c r="E40">
        <f>_xlfn.XLOOKUP($A40,Parking_Area!$A$2:$A$164,Parking_Area!$C$2:$C$164)*_xlfn.XLOOKUP($A40,Parking_Surface_Share!$A$2:$A$166,Parking_Surface_Share!D$2:D$166)</f>
        <v>2.2433234302459395</v>
      </c>
      <c r="F40">
        <f>_xlfn.XLOOKUP($A40,Parking_Area!$A$2:$A$164,Parking_Area!$C$2:$C$164)*_xlfn.XLOOKUP($A40,Parking_Surface_Share!$A$2:$A$166,Parking_Surface_Share!E$2:E$166)</f>
        <v>1.2473297671935297</v>
      </c>
      <c r="G40">
        <f>_xlfn.XLOOKUP($A40,Parking_Area!$A$2:$A$164,Parking_Area!$C$2:$C$164)*_xlfn.XLOOKUP($A40,Parking_Surface_Share!$A$2:$A$166,Parking_Surface_Share!F$2:F$166)</f>
        <v>0.31391866165206134</v>
      </c>
      <c r="H40">
        <f>_xlfn.XLOOKUP($A40,Parking_Area!$A$2:$A$164,Parking_Area!$C$2:$C$164)*_xlfn.XLOOKUP($A40,Parking_Surface_Share!$A$2:$A$166,Parking_Surface_Share!G$2:G$166)</f>
        <v>6.0076469715600574E-3</v>
      </c>
      <c r="I40">
        <f>_xlfn.XLOOKUP($A40,Parking_Area!$A$2:$A$164,Parking_Area!$C$2:$C$164)*_xlfn.XLOOKUP($A40,Parking_Surface_Share!$A$2:$A$166,Parking_Surface_Share!H$2:H$166)</f>
        <v>2.4201214555073995E-3</v>
      </c>
      <c r="J40">
        <f>_xlfn.XLOOKUP($A40,Parking_Area!$A$2:$A$164,Parking_Area!$C$2:$C$164)*_xlfn.XLOOKUP($A40,Parking_Surface_Share!$A$2:$A$166,Parking_Surface_Share!I$2:I$166)</f>
        <v>3.8391229372415338E-4</v>
      </c>
      <c r="K40">
        <f>_xlfn.XLOOKUP($A40,Parking_Area!$A$2:$A$164,Parking_Area!$C$2:$C$164)*_xlfn.XLOOKUP($A40,Parking_Surface_Share!$A$2:$A$166,Parking_Surface_Share!J$2:J$166)</f>
        <v>2.1379624201441914</v>
      </c>
      <c r="L40">
        <f>_xlfn.XLOOKUP($A40,Parking_Area!$A$2:$A$164,Parking_Area!$C$2:$C$164)*_xlfn.XLOOKUP($A40,Parking_Surface_Share!$A$2:$A$166,Parking_Surface_Share!K$2:K$166)</f>
        <v>1.4361725363293434E-3</v>
      </c>
    </row>
    <row r="41" spans="1:12" x14ac:dyDescent="0.25">
      <c r="A41" s="1" t="s">
        <v>49</v>
      </c>
      <c r="B41" s="3">
        <f>_xlfn.XLOOKUP(A41,'[1]paving by area'!$A$3:$A$174,'[1]paving by area'!$B$3:$B$174)</f>
        <v>3</v>
      </c>
      <c r="C41" s="3">
        <f>_xlfn.XLOOKUP(A41,'[1]paving by area'!$A$3:$A$174,'[1]paving by area'!$C$3:$C$174)</f>
        <v>9</v>
      </c>
      <c r="D41">
        <f>_xlfn.XLOOKUP($A41,Parking_Area!$A$2:$A$164,Parking_Area!$C$2:$C$164)*_xlfn.XLOOKUP($A41,Parking_Surface_Share!$A$2:$A$166,Parking_Surface_Share!C$2:C$166)</f>
        <v>0.43645075939069211</v>
      </c>
      <c r="E41">
        <f>_xlfn.XLOOKUP($A41,Parking_Area!$A$2:$A$164,Parking_Area!$C$2:$C$164)*_xlfn.XLOOKUP($A41,Parking_Surface_Share!$A$2:$A$166,Parking_Surface_Share!D$2:D$166)</f>
        <v>8.3899001625020436E-3</v>
      </c>
      <c r="F41">
        <f>_xlfn.XLOOKUP($A41,Parking_Area!$A$2:$A$164,Parking_Area!$C$2:$C$164)*_xlfn.XLOOKUP($A41,Parking_Surface_Share!$A$2:$A$166,Parking_Surface_Share!E$2:E$166)</f>
        <v>1.4713364039495996E-3</v>
      </c>
      <c r="G41">
        <f>_xlfn.XLOOKUP($A41,Parking_Area!$A$2:$A$164,Parking_Area!$C$2:$C$164)*_xlfn.XLOOKUP($A41,Parking_Surface_Share!$A$2:$A$166,Parking_Surface_Share!F$2:F$166)</f>
        <v>1.883400976070661E-4</v>
      </c>
      <c r="H41">
        <f>_xlfn.XLOOKUP($A41,Parking_Area!$A$2:$A$164,Parking_Area!$C$2:$C$164)*_xlfn.XLOOKUP($A41,Parking_Surface_Share!$A$2:$A$166,Parking_Surface_Share!G$2:G$166)</f>
        <v>0</v>
      </c>
      <c r="I41">
        <f>_xlfn.XLOOKUP($A41,Parking_Area!$A$2:$A$164,Parking_Area!$C$2:$C$164)*_xlfn.XLOOKUP($A41,Parking_Surface_Share!$A$2:$A$166,Parking_Surface_Share!H$2:H$166)</f>
        <v>0</v>
      </c>
      <c r="J41">
        <f>_xlfn.XLOOKUP($A41,Parking_Area!$A$2:$A$164,Parking_Area!$C$2:$C$164)*_xlfn.XLOOKUP($A41,Parking_Surface_Share!$A$2:$A$166,Parking_Surface_Share!I$2:I$166)</f>
        <v>0</v>
      </c>
      <c r="K41">
        <f>_xlfn.XLOOKUP($A41,Parking_Area!$A$2:$A$164,Parking_Area!$C$2:$C$164)*_xlfn.XLOOKUP($A41,Parking_Surface_Share!$A$2:$A$166,Parking_Surface_Share!J$2:J$166)</f>
        <v>0.18335257207680888</v>
      </c>
      <c r="L41">
        <f>_xlfn.XLOOKUP($A41,Parking_Area!$A$2:$A$164,Parking_Area!$C$2:$C$164)*_xlfn.XLOOKUP($A41,Parking_Surface_Share!$A$2:$A$166,Parking_Surface_Share!K$2:K$166)</f>
        <v>0</v>
      </c>
    </row>
    <row r="42" spans="1:12" x14ac:dyDescent="0.25">
      <c r="A42" s="1" t="s">
        <v>50</v>
      </c>
      <c r="B42" s="3">
        <f>_xlfn.XLOOKUP(A42,'[1]paving by area'!$A$3:$A$174,'[1]paving by area'!$B$3:$B$174)</f>
        <v>2</v>
      </c>
      <c r="C42" s="3">
        <f>_xlfn.XLOOKUP(A42,'[1]paving by area'!$A$3:$A$174,'[1]paving by area'!$C$3:$C$174)</f>
        <v>6</v>
      </c>
      <c r="D42">
        <f>_xlfn.XLOOKUP($A42,Parking_Area!$A$2:$A$164,Parking_Area!$C$2:$C$164)*_xlfn.XLOOKUP($A42,Parking_Surface_Share!$A$2:$A$166,Parking_Surface_Share!C$2:C$166)</f>
        <v>25.205732927348084</v>
      </c>
      <c r="E42">
        <f>_xlfn.XLOOKUP($A42,Parking_Area!$A$2:$A$164,Parking_Area!$C$2:$C$164)*_xlfn.XLOOKUP($A42,Parking_Surface_Share!$A$2:$A$166,Parking_Surface_Share!D$2:D$166)</f>
        <v>1.1947765209608683</v>
      </c>
      <c r="F42">
        <f>_xlfn.XLOOKUP($A42,Parking_Area!$A$2:$A$164,Parking_Area!$C$2:$C$164)*_xlfn.XLOOKUP($A42,Parking_Surface_Share!$A$2:$A$166,Parking_Surface_Share!E$2:E$166)</f>
        <v>0.19606674991980685</v>
      </c>
      <c r="G42">
        <f>_xlfn.XLOOKUP($A42,Parking_Area!$A$2:$A$164,Parking_Area!$C$2:$C$164)*_xlfn.XLOOKUP($A42,Parking_Surface_Share!$A$2:$A$166,Parking_Surface_Share!F$2:F$166)</f>
        <v>0.17372883287870908</v>
      </c>
      <c r="H42">
        <f>_xlfn.XLOOKUP($A42,Parking_Area!$A$2:$A$164,Parking_Area!$C$2:$C$164)*_xlfn.XLOOKUP($A42,Parking_Surface_Share!$A$2:$A$166,Parking_Surface_Share!G$2:G$166)</f>
        <v>4.6007016863441817E-5</v>
      </c>
      <c r="I42">
        <f>_xlfn.XLOOKUP($A42,Parking_Area!$A$2:$A$164,Parking_Area!$C$2:$C$164)*_xlfn.XLOOKUP($A42,Parking_Surface_Share!$A$2:$A$166,Parking_Surface_Share!H$2:H$166)</f>
        <v>0</v>
      </c>
      <c r="J42">
        <f>_xlfn.XLOOKUP($A42,Parking_Area!$A$2:$A$164,Parking_Area!$C$2:$C$164)*_xlfn.XLOOKUP($A42,Parking_Surface_Share!$A$2:$A$166,Parking_Surface_Share!I$2:I$166)</f>
        <v>1.7918214554601176E-3</v>
      </c>
      <c r="K42">
        <f>_xlfn.XLOOKUP($A42,Parking_Area!$A$2:$A$164,Parking_Area!$C$2:$C$164)*_xlfn.XLOOKUP($A42,Parking_Surface_Share!$A$2:$A$166,Parking_Surface_Share!J$2:J$166)</f>
        <v>8.2150123517141509</v>
      </c>
      <c r="L42">
        <f>_xlfn.XLOOKUP($A42,Parking_Area!$A$2:$A$164,Parking_Area!$C$2:$C$164)*_xlfn.XLOOKUP($A42,Parking_Surface_Share!$A$2:$A$166,Parking_Surface_Share!K$2:K$166)</f>
        <v>2.0610718324030656E-3</v>
      </c>
    </row>
    <row r="43" spans="1:12" x14ac:dyDescent="0.25">
      <c r="A43" s="1" t="s">
        <v>51</v>
      </c>
      <c r="B43" s="3">
        <f>_xlfn.XLOOKUP(A43,'[1]paving by area'!$A$3:$A$174,'[1]paving by area'!$B$3:$B$174)</f>
        <v>3</v>
      </c>
      <c r="C43" s="3">
        <f>_xlfn.XLOOKUP(A43,'[1]paving by area'!$A$3:$A$174,'[1]paving by area'!$C$3:$C$174)</f>
        <v>7</v>
      </c>
      <c r="D43">
        <f>_xlfn.XLOOKUP($A43,Parking_Area!$A$2:$A$164,Parking_Area!$C$2:$C$164)*_xlfn.XLOOKUP($A43,Parking_Surface_Share!$A$2:$A$166,Parking_Surface_Share!C$2:C$166)</f>
        <v>89.531648316289449</v>
      </c>
      <c r="E43">
        <f>_xlfn.XLOOKUP($A43,Parking_Area!$A$2:$A$164,Parking_Area!$C$2:$C$164)*_xlfn.XLOOKUP($A43,Parking_Surface_Share!$A$2:$A$166,Parking_Surface_Share!D$2:D$166)</f>
        <v>2.2891141025595765</v>
      </c>
      <c r="F43">
        <f>_xlfn.XLOOKUP($A43,Parking_Area!$A$2:$A$164,Parking_Area!$C$2:$C$164)*_xlfn.XLOOKUP($A43,Parking_Surface_Share!$A$2:$A$166,Parking_Surface_Share!E$2:E$166)</f>
        <v>0.15015518568233294</v>
      </c>
      <c r="G43">
        <f>_xlfn.XLOOKUP($A43,Parking_Area!$A$2:$A$164,Parking_Area!$C$2:$C$164)*_xlfn.XLOOKUP($A43,Parking_Surface_Share!$A$2:$A$166,Parking_Surface_Share!F$2:F$166)</f>
        <v>4.6310137682996085E-2</v>
      </c>
      <c r="H43">
        <f>_xlfn.XLOOKUP($A43,Parking_Area!$A$2:$A$164,Parking_Area!$C$2:$C$164)*_xlfn.XLOOKUP($A43,Parking_Surface_Share!$A$2:$A$166,Parking_Surface_Share!G$2:G$166)</f>
        <v>0</v>
      </c>
      <c r="I43">
        <f>_xlfn.XLOOKUP($A43,Parking_Area!$A$2:$A$164,Parking_Area!$C$2:$C$164)*_xlfn.XLOOKUP($A43,Parking_Surface_Share!$A$2:$A$166,Parking_Surface_Share!H$2:H$166)</f>
        <v>0</v>
      </c>
      <c r="J43">
        <f>_xlfn.XLOOKUP($A43,Parking_Area!$A$2:$A$164,Parking_Area!$C$2:$C$164)*_xlfn.XLOOKUP($A43,Parking_Surface_Share!$A$2:$A$166,Parking_Surface_Share!I$2:I$166)</f>
        <v>3.197432065002951E-2</v>
      </c>
      <c r="K43">
        <f>_xlfn.XLOOKUP($A43,Parking_Area!$A$2:$A$164,Parking_Area!$C$2:$C$164)*_xlfn.XLOOKUP($A43,Parking_Surface_Share!$A$2:$A$166,Parking_Surface_Share!J$2:J$166)</f>
        <v>29.563182939528343</v>
      </c>
      <c r="L43">
        <f>_xlfn.XLOOKUP($A43,Parking_Area!$A$2:$A$164,Parking_Area!$C$2:$C$164)*_xlfn.XLOOKUP($A43,Parking_Surface_Share!$A$2:$A$166,Parking_Surface_Share!K$2:K$166)</f>
        <v>0</v>
      </c>
    </row>
    <row r="44" spans="1:12" x14ac:dyDescent="0.25">
      <c r="A44" s="1" t="s">
        <v>53</v>
      </c>
      <c r="B44" s="3">
        <f>_xlfn.XLOOKUP(A44,'[1]paving by area'!$A$3:$A$174,'[1]paving by area'!$B$3:$B$174)</f>
        <v>3</v>
      </c>
      <c r="C44" s="3">
        <f>_xlfn.XLOOKUP(A44,'[1]paving by area'!$A$3:$A$174,'[1]paving by area'!$C$3:$C$174)</f>
        <v>8</v>
      </c>
      <c r="D44">
        <f>_xlfn.XLOOKUP($A44,Parking_Area!$A$2:$A$164,Parking_Area!$C$2:$C$164)*_xlfn.XLOOKUP($A44,Parking_Surface_Share!$A$2:$A$166,Parking_Surface_Share!C$2:C$166)</f>
        <v>1.1779211105728147</v>
      </c>
      <c r="E44">
        <f>_xlfn.XLOOKUP($A44,Parking_Area!$A$2:$A$164,Parking_Area!$C$2:$C$164)*_xlfn.XLOOKUP($A44,Parking_Surface_Share!$A$2:$A$166,Parking_Surface_Share!D$2:D$166)</f>
        <v>2.6615414352664832E-2</v>
      </c>
      <c r="F44">
        <f>_xlfn.XLOOKUP($A44,Parking_Area!$A$2:$A$164,Parking_Area!$C$2:$C$164)*_xlfn.XLOOKUP($A44,Parking_Surface_Share!$A$2:$A$166,Parking_Surface_Share!E$2:E$166)</f>
        <v>1.390973741541875E-2</v>
      </c>
      <c r="G44">
        <f>_xlfn.XLOOKUP($A44,Parking_Area!$A$2:$A$164,Parking_Area!$C$2:$C$164)*_xlfn.XLOOKUP($A44,Parking_Surface_Share!$A$2:$A$166,Parking_Surface_Share!F$2:F$166)</f>
        <v>7.7777004920251613E-3</v>
      </c>
      <c r="H44">
        <f>_xlfn.XLOOKUP($A44,Parking_Area!$A$2:$A$164,Parking_Area!$C$2:$C$164)*_xlfn.XLOOKUP($A44,Parking_Surface_Share!$A$2:$A$166,Parking_Surface_Share!G$2:G$166)</f>
        <v>0</v>
      </c>
      <c r="I44">
        <f>_xlfn.XLOOKUP($A44,Parking_Area!$A$2:$A$164,Parking_Area!$C$2:$C$164)*_xlfn.XLOOKUP($A44,Parking_Surface_Share!$A$2:$A$166,Parking_Surface_Share!H$2:H$166)</f>
        <v>0</v>
      </c>
      <c r="J44">
        <f>_xlfn.XLOOKUP($A44,Parking_Area!$A$2:$A$164,Parking_Area!$C$2:$C$164)*_xlfn.XLOOKUP($A44,Parking_Surface_Share!$A$2:$A$166,Parking_Surface_Share!I$2:I$166)</f>
        <v>0</v>
      </c>
      <c r="K44">
        <f>_xlfn.XLOOKUP($A44,Parking_Area!$A$2:$A$164,Parking_Area!$C$2:$C$164)*_xlfn.XLOOKUP($A44,Parking_Surface_Share!$A$2:$A$166,Parking_Surface_Share!J$2:J$166)</f>
        <v>0.71006365946857608</v>
      </c>
      <c r="L44">
        <f>_xlfn.XLOOKUP($A44,Parking_Area!$A$2:$A$164,Parking_Area!$C$2:$C$164)*_xlfn.XLOOKUP($A44,Parking_Surface_Share!$A$2:$A$166,Parking_Surface_Share!K$2:K$166)</f>
        <v>0</v>
      </c>
    </row>
    <row r="45" spans="1:12" x14ac:dyDescent="0.25">
      <c r="A45" s="1" t="s">
        <v>54</v>
      </c>
      <c r="B45" s="3">
        <f>_xlfn.XLOOKUP(A45,'[1]paving by area'!$A$3:$A$174,'[1]paving by area'!$B$3:$B$174)</f>
        <v>3</v>
      </c>
      <c r="C45" s="3">
        <f>_xlfn.XLOOKUP(A45,'[1]paving by area'!$A$3:$A$174,'[1]paving by area'!$C$3:$C$174)</f>
        <v>9</v>
      </c>
      <c r="D45">
        <f>_xlfn.XLOOKUP($A45,Parking_Area!$A$2:$A$164,Parking_Area!$C$2:$C$164)*_xlfn.XLOOKUP($A45,Parking_Surface_Share!$A$2:$A$166,Parking_Surface_Share!C$2:C$166)</f>
        <v>1.8427021134262946</v>
      </c>
      <c r="E45">
        <f>_xlfn.XLOOKUP($A45,Parking_Area!$A$2:$A$164,Parking_Area!$C$2:$C$164)*_xlfn.XLOOKUP($A45,Parking_Surface_Share!$A$2:$A$166,Parking_Surface_Share!D$2:D$166)</f>
        <v>3.5422293187119695E-2</v>
      </c>
      <c r="F45">
        <f>_xlfn.XLOOKUP($A45,Parking_Area!$A$2:$A$164,Parking_Area!$C$2:$C$164)*_xlfn.XLOOKUP($A45,Parking_Surface_Share!$A$2:$A$166,Parking_Surface_Share!E$2:E$166)</f>
        <v>6.2120059199896821E-3</v>
      </c>
      <c r="G45">
        <f>_xlfn.XLOOKUP($A45,Parking_Area!$A$2:$A$164,Parking_Area!$C$2:$C$164)*_xlfn.XLOOKUP($A45,Parking_Surface_Share!$A$2:$A$166,Parking_Surface_Share!F$2:F$166)</f>
        <v>7.9517491592399035E-4</v>
      </c>
      <c r="H45">
        <f>_xlfn.XLOOKUP($A45,Parking_Area!$A$2:$A$164,Parking_Area!$C$2:$C$164)*_xlfn.XLOOKUP($A45,Parking_Surface_Share!$A$2:$A$166,Parking_Surface_Share!G$2:G$166)</f>
        <v>0</v>
      </c>
      <c r="I45">
        <f>_xlfn.XLOOKUP($A45,Parking_Area!$A$2:$A$164,Parking_Area!$C$2:$C$164)*_xlfn.XLOOKUP($A45,Parking_Surface_Share!$A$2:$A$166,Parking_Surface_Share!H$2:H$166)</f>
        <v>0</v>
      </c>
      <c r="J45">
        <f>_xlfn.XLOOKUP($A45,Parking_Area!$A$2:$A$164,Parking_Area!$C$2:$C$164)*_xlfn.XLOOKUP($A45,Parking_Surface_Share!$A$2:$A$166,Parking_Surface_Share!I$2:I$166)</f>
        <v>0</v>
      </c>
      <c r="K45">
        <f>_xlfn.XLOOKUP($A45,Parking_Area!$A$2:$A$164,Parking_Area!$C$2:$C$164)*_xlfn.XLOOKUP($A45,Parking_Surface_Share!$A$2:$A$166,Parking_Surface_Share!J$2:J$166)</f>
        <v>0.77411750305981519</v>
      </c>
      <c r="L45">
        <f>_xlfn.XLOOKUP($A45,Parking_Area!$A$2:$A$164,Parking_Area!$C$2:$C$164)*_xlfn.XLOOKUP($A45,Parking_Surface_Share!$A$2:$A$166,Parking_Surface_Share!K$2:K$166)</f>
        <v>0</v>
      </c>
    </row>
    <row r="46" spans="1:12" x14ac:dyDescent="0.25">
      <c r="A46" s="1" t="s">
        <v>55</v>
      </c>
      <c r="B46" s="3">
        <f>_xlfn.XLOOKUP(A46,'[1]paving by area'!$A$3:$A$174,'[1]paving by area'!$B$3:$B$174)</f>
        <v>4</v>
      </c>
      <c r="C46" s="3">
        <f>_xlfn.XLOOKUP(A46,'[1]paving by area'!$A$3:$A$174,'[1]paving by area'!$C$3:$C$174)</f>
        <v>12</v>
      </c>
      <c r="D46">
        <f>_xlfn.XLOOKUP($A46,Parking_Area!$A$2:$A$164,Parking_Area!$C$2:$C$164)*_xlfn.XLOOKUP($A46,Parking_Surface_Share!$A$2:$A$166,Parking_Surface_Share!C$2:C$166)</f>
        <v>8.0684837224046628</v>
      </c>
      <c r="E46">
        <f>_xlfn.XLOOKUP($A46,Parking_Area!$A$2:$A$164,Parking_Area!$C$2:$C$164)*_xlfn.XLOOKUP($A46,Parking_Surface_Share!$A$2:$A$166,Parking_Surface_Share!D$2:D$166)</f>
        <v>0.9901202657173982</v>
      </c>
      <c r="F46">
        <f>_xlfn.XLOOKUP($A46,Parking_Area!$A$2:$A$164,Parking_Area!$C$2:$C$164)*_xlfn.XLOOKUP($A46,Parking_Surface_Share!$A$2:$A$166,Parking_Surface_Share!E$2:E$166)</f>
        <v>1.718578542929885</v>
      </c>
      <c r="G46">
        <f>_xlfn.XLOOKUP($A46,Parking_Area!$A$2:$A$164,Parking_Area!$C$2:$C$164)*_xlfn.XLOOKUP($A46,Parking_Surface_Share!$A$2:$A$166,Parking_Surface_Share!F$2:F$166)</f>
        <v>0.17112088989013169</v>
      </c>
      <c r="H46">
        <f>_xlfn.XLOOKUP($A46,Parking_Area!$A$2:$A$164,Parking_Area!$C$2:$C$164)*_xlfn.XLOOKUP($A46,Parking_Surface_Share!$A$2:$A$166,Parking_Surface_Share!G$2:G$166)</f>
        <v>2.2721845924768684E-3</v>
      </c>
      <c r="I46">
        <f>_xlfn.XLOOKUP($A46,Parking_Area!$A$2:$A$164,Parking_Area!$C$2:$C$164)*_xlfn.XLOOKUP($A46,Parking_Surface_Share!$A$2:$A$166,Parking_Surface_Share!H$2:H$166)</f>
        <v>3.1487618081709896E-5</v>
      </c>
      <c r="J46">
        <f>_xlfn.XLOOKUP($A46,Parking_Area!$A$2:$A$164,Parking_Area!$C$2:$C$164)*_xlfn.XLOOKUP($A46,Parking_Surface_Share!$A$2:$A$166,Parking_Surface_Share!I$2:I$166)</f>
        <v>0</v>
      </c>
      <c r="K46">
        <f>_xlfn.XLOOKUP($A46,Parking_Area!$A$2:$A$164,Parking_Area!$C$2:$C$164)*_xlfn.XLOOKUP($A46,Parking_Surface_Share!$A$2:$A$166,Parking_Surface_Share!J$2:J$166)</f>
        <v>0.91406558793379766</v>
      </c>
      <c r="L46">
        <f>_xlfn.XLOOKUP($A46,Parking_Area!$A$2:$A$164,Parking_Area!$C$2:$C$164)*_xlfn.XLOOKUP($A46,Parking_Surface_Share!$A$2:$A$166,Parking_Surface_Share!K$2:K$166)</f>
        <v>1.2189854382658606E-3</v>
      </c>
    </row>
    <row r="47" spans="1:12" x14ac:dyDescent="0.25">
      <c r="A47" s="1" t="s">
        <v>56</v>
      </c>
      <c r="B47" s="3">
        <f>_xlfn.XLOOKUP(A47,'[1]paving by area'!$A$3:$A$174,'[1]paving by area'!$B$3:$B$174)</f>
        <v>3</v>
      </c>
      <c r="C47" s="3">
        <f>_xlfn.XLOOKUP(A47,'[1]paving by area'!$A$3:$A$174,'[1]paving by area'!$C$3:$C$174)</f>
        <v>9</v>
      </c>
      <c r="D47">
        <f>_xlfn.XLOOKUP($A47,Parking_Area!$A$2:$A$164,Parking_Area!$C$2:$C$164)*_xlfn.XLOOKUP($A47,Parking_Surface_Share!$A$2:$A$166,Parking_Surface_Share!C$2:C$166)</f>
        <v>25.460425213450854</v>
      </c>
      <c r="E47">
        <f>_xlfn.XLOOKUP($A47,Parking_Area!$A$2:$A$164,Parking_Area!$C$2:$C$164)*_xlfn.XLOOKUP($A47,Parking_Surface_Share!$A$2:$A$166,Parking_Surface_Share!D$2:D$166)</f>
        <v>0.48942617475087841</v>
      </c>
      <c r="F47">
        <f>_xlfn.XLOOKUP($A47,Parking_Area!$A$2:$A$164,Parking_Area!$C$2:$C$164)*_xlfn.XLOOKUP($A47,Parking_Surface_Share!$A$2:$A$166,Parking_Surface_Share!E$2:E$166)</f>
        <v>8.5830645658364291E-2</v>
      </c>
      <c r="G47">
        <f>_xlfn.XLOOKUP($A47,Parking_Area!$A$2:$A$164,Parking_Area!$C$2:$C$164)*_xlfn.XLOOKUP($A47,Parking_Surface_Share!$A$2:$A$166,Parking_Surface_Share!F$2:F$166)</f>
        <v>1.0986849871708587E-2</v>
      </c>
      <c r="H47">
        <f>_xlfn.XLOOKUP($A47,Parking_Area!$A$2:$A$164,Parking_Area!$C$2:$C$164)*_xlfn.XLOOKUP($A47,Parking_Surface_Share!$A$2:$A$166,Parking_Surface_Share!G$2:G$166)</f>
        <v>0</v>
      </c>
      <c r="I47">
        <f>_xlfn.XLOOKUP($A47,Parking_Area!$A$2:$A$164,Parking_Area!$C$2:$C$164)*_xlfn.XLOOKUP($A47,Parking_Surface_Share!$A$2:$A$166,Parking_Surface_Share!H$2:H$166)</f>
        <v>0</v>
      </c>
      <c r="J47">
        <f>_xlfn.XLOOKUP($A47,Parking_Area!$A$2:$A$164,Parking_Area!$C$2:$C$164)*_xlfn.XLOOKUP($A47,Parking_Surface_Share!$A$2:$A$166,Parking_Surface_Share!I$2:I$166)</f>
        <v>0</v>
      </c>
      <c r="K47">
        <f>_xlfn.XLOOKUP($A47,Parking_Area!$A$2:$A$164,Parking_Area!$C$2:$C$164)*_xlfn.XLOOKUP($A47,Parking_Surface_Share!$A$2:$A$166,Parking_Surface_Share!J$2:J$166)</f>
        <v>10.695901768099905</v>
      </c>
      <c r="L47">
        <f>_xlfn.XLOOKUP($A47,Parking_Area!$A$2:$A$164,Parking_Area!$C$2:$C$164)*_xlfn.XLOOKUP($A47,Parking_Surface_Share!$A$2:$A$166,Parking_Surface_Share!K$2:K$166)</f>
        <v>0</v>
      </c>
    </row>
    <row r="48" spans="1:12" x14ac:dyDescent="0.25">
      <c r="A48" s="1" t="s">
        <v>57</v>
      </c>
      <c r="B48" s="3">
        <f>_xlfn.XLOOKUP(A48,'[1]paving by area'!$A$3:$A$174,'[1]paving by area'!$B$3:$B$174)</f>
        <v>4</v>
      </c>
      <c r="C48" s="3">
        <f>_xlfn.XLOOKUP(A48,'[1]paving by area'!$A$3:$A$174,'[1]paving by area'!$C$3:$C$174)</f>
        <v>11</v>
      </c>
      <c r="D48">
        <f>_xlfn.XLOOKUP($A48,Parking_Area!$A$2:$A$164,Parking_Area!$C$2:$C$164)*_xlfn.XLOOKUP($A48,Parking_Surface_Share!$A$2:$A$166,Parking_Surface_Share!C$2:C$166)</f>
        <v>0.16494589926303013</v>
      </c>
      <c r="E48">
        <f>_xlfn.XLOOKUP($A48,Parking_Area!$A$2:$A$164,Parking_Area!$C$2:$C$164)*_xlfn.XLOOKUP($A48,Parking_Surface_Share!$A$2:$A$166,Parking_Surface_Share!D$2:D$166)</f>
        <v>2.3745061442760694E-2</v>
      </c>
      <c r="F48">
        <f>_xlfn.XLOOKUP($A48,Parking_Area!$A$2:$A$164,Parking_Area!$C$2:$C$164)*_xlfn.XLOOKUP($A48,Parking_Surface_Share!$A$2:$A$166,Parking_Surface_Share!E$2:E$166)</f>
        <v>1.3202698087162443E-2</v>
      </c>
      <c r="G48">
        <f>_xlfn.XLOOKUP($A48,Parking_Area!$A$2:$A$164,Parking_Area!$C$2:$C$164)*_xlfn.XLOOKUP($A48,Parking_Surface_Share!$A$2:$A$166,Parking_Surface_Share!F$2:F$166)</f>
        <v>3.322756678086407E-3</v>
      </c>
      <c r="H48">
        <f>_xlfn.XLOOKUP($A48,Parking_Area!$A$2:$A$164,Parking_Area!$C$2:$C$164)*_xlfn.XLOOKUP($A48,Parking_Surface_Share!$A$2:$A$166,Parking_Surface_Share!G$2:G$166)</f>
        <v>6.3589558483980881E-5</v>
      </c>
      <c r="I48">
        <f>_xlfn.XLOOKUP($A48,Parking_Area!$A$2:$A$164,Parking_Area!$C$2:$C$164)*_xlfn.XLOOKUP($A48,Parking_Surface_Share!$A$2:$A$166,Parking_Surface_Share!H$2:H$166)</f>
        <v>2.5616427789757696E-5</v>
      </c>
      <c r="J48">
        <f>_xlfn.XLOOKUP($A48,Parking_Area!$A$2:$A$164,Parking_Area!$C$2:$C$164)*_xlfn.XLOOKUP($A48,Parking_Surface_Share!$A$2:$A$166,Parking_Surface_Share!I$2:I$166)</f>
        <v>4.0636231406506585E-6</v>
      </c>
      <c r="K48">
        <f>_xlfn.XLOOKUP($A48,Parking_Area!$A$2:$A$164,Parking_Area!$C$2:$C$164)*_xlfn.XLOOKUP($A48,Parking_Surface_Share!$A$2:$A$166,Parking_Surface_Share!J$2:J$166)</f>
        <v>2.2629839435623245E-2</v>
      </c>
      <c r="L48">
        <f>_xlfn.XLOOKUP($A48,Parking_Area!$A$2:$A$164,Parking_Area!$C$2:$C$164)*_xlfn.XLOOKUP($A48,Parking_Surface_Share!$A$2:$A$166,Parking_Surface_Share!K$2:K$166)</f>
        <v>1.5201555271861562E-5</v>
      </c>
    </row>
    <row r="49" spans="1:12" x14ac:dyDescent="0.25">
      <c r="A49" s="1" t="s">
        <v>58</v>
      </c>
      <c r="B49" s="3">
        <f>_xlfn.XLOOKUP(A49,'[1]paving by area'!$A$3:$A$174,'[1]paving by area'!$B$3:$B$174)</f>
        <v>7</v>
      </c>
      <c r="C49" s="3">
        <f>_xlfn.XLOOKUP(A49,'[1]paving by area'!$A$3:$A$174,'[1]paving by area'!$C$3:$C$174)</f>
        <v>24</v>
      </c>
      <c r="D49">
        <f>_xlfn.XLOOKUP($A49,Parking_Area!$A$2:$A$164,Parking_Area!$C$2:$C$164)*_xlfn.XLOOKUP($A49,Parking_Surface_Share!$A$2:$A$166,Parking_Surface_Share!C$2:C$166)</f>
        <v>2.1309062174834339</v>
      </c>
      <c r="E49">
        <f>_xlfn.XLOOKUP($A49,Parking_Area!$A$2:$A$164,Parking_Area!$C$2:$C$164)*_xlfn.XLOOKUP($A49,Parking_Surface_Share!$A$2:$A$166,Parking_Surface_Share!D$2:D$166)</f>
        <v>0.33467523565848878</v>
      </c>
      <c r="F49">
        <f>_xlfn.XLOOKUP($A49,Parking_Area!$A$2:$A$164,Parking_Area!$C$2:$C$164)*_xlfn.XLOOKUP($A49,Parking_Surface_Share!$A$2:$A$166,Parking_Surface_Share!E$2:E$166)</f>
        <v>4.8892850167231178E-4</v>
      </c>
      <c r="G49">
        <f>_xlfn.XLOOKUP($A49,Parking_Area!$A$2:$A$164,Parking_Area!$C$2:$C$164)*_xlfn.XLOOKUP($A49,Parking_Surface_Share!$A$2:$A$166,Parking_Surface_Share!F$2:F$166)</f>
        <v>0</v>
      </c>
      <c r="H49">
        <f>_xlfn.XLOOKUP($A49,Parking_Area!$A$2:$A$164,Parking_Area!$C$2:$C$164)*_xlfn.XLOOKUP($A49,Parking_Surface_Share!$A$2:$A$166,Parking_Surface_Share!G$2:G$166)</f>
        <v>2.8931838994776873E-5</v>
      </c>
      <c r="I49">
        <f>_xlfn.XLOOKUP($A49,Parking_Area!$A$2:$A$164,Parking_Area!$C$2:$C$164)*_xlfn.XLOOKUP($A49,Parking_Surface_Share!$A$2:$A$166,Parking_Surface_Share!H$2:H$166)</f>
        <v>0</v>
      </c>
      <c r="J49">
        <f>_xlfn.XLOOKUP($A49,Parking_Area!$A$2:$A$164,Parking_Area!$C$2:$C$164)*_xlfn.XLOOKUP($A49,Parking_Surface_Share!$A$2:$A$166,Parking_Surface_Share!I$2:I$166)</f>
        <v>0</v>
      </c>
      <c r="K49">
        <f>_xlfn.XLOOKUP($A49,Parking_Area!$A$2:$A$164,Parking_Area!$C$2:$C$164)*_xlfn.XLOOKUP($A49,Parking_Surface_Share!$A$2:$A$166,Parking_Surface_Share!J$2:J$166)</f>
        <v>0.56822988854357215</v>
      </c>
      <c r="L49">
        <f>_xlfn.XLOOKUP($A49,Parking_Area!$A$2:$A$164,Parking_Area!$C$2:$C$164)*_xlfn.XLOOKUP($A49,Parking_Surface_Share!$A$2:$A$166,Parking_Surface_Share!K$2:K$166)</f>
        <v>0</v>
      </c>
    </row>
    <row r="50" spans="1:12" x14ac:dyDescent="0.25">
      <c r="A50" s="1" t="s">
        <v>59</v>
      </c>
      <c r="B50" s="3">
        <f>_xlfn.XLOOKUP(A50,'[1]paving by area'!$A$3:$A$174,'[1]paving by area'!$B$3:$B$174)</f>
        <v>4</v>
      </c>
      <c r="C50" s="3">
        <f>_xlfn.XLOOKUP(A50,'[1]paving by area'!$A$3:$A$174,'[1]paving by area'!$C$3:$C$174)</f>
        <v>11</v>
      </c>
      <c r="D50">
        <f>_xlfn.XLOOKUP($A50,Parking_Area!$A$2:$A$164,Parking_Area!$C$2:$C$164)*_xlfn.XLOOKUP($A50,Parking_Surface_Share!$A$2:$A$166,Parking_Surface_Share!C$2:C$166)</f>
        <v>38.889442576374151</v>
      </c>
      <c r="E50">
        <f>_xlfn.XLOOKUP($A50,Parking_Area!$A$2:$A$164,Parking_Area!$C$2:$C$164)*_xlfn.XLOOKUP($A50,Parking_Surface_Share!$A$2:$A$166,Parking_Surface_Share!D$2:D$166)</f>
        <v>5.5983944285766789</v>
      </c>
      <c r="F50">
        <f>_xlfn.XLOOKUP($A50,Parking_Area!$A$2:$A$164,Parking_Area!$C$2:$C$164)*_xlfn.XLOOKUP($A50,Parking_Surface_Share!$A$2:$A$166,Parking_Surface_Share!E$2:E$166)</f>
        <v>3.112811966881003</v>
      </c>
      <c r="G50">
        <f>_xlfn.XLOOKUP($A50,Parking_Area!$A$2:$A$164,Parking_Area!$C$2:$C$164)*_xlfn.XLOOKUP($A50,Parking_Surface_Share!$A$2:$A$166,Parking_Surface_Share!F$2:F$166)</f>
        <v>0.78340932151119924</v>
      </c>
      <c r="H50">
        <f>_xlfn.XLOOKUP($A50,Parking_Area!$A$2:$A$164,Parking_Area!$C$2:$C$164)*_xlfn.XLOOKUP($A50,Parking_Surface_Share!$A$2:$A$166,Parking_Surface_Share!G$2:G$166)</f>
        <v>1.4992567224579879E-2</v>
      </c>
      <c r="I50">
        <f>_xlfn.XLOOKUP($A50,Parking_Area!$A$2:$A$164,Parking_Area!$C$2:$C$164)*_xlfn.XLOOKUP($A50,Parking_Surface_Share!$A$2:$A$166,Parking_Surface_Share!H$2:H$166)</f>
        <v>6.0396081502639715E-3</v>
      </c>
      <c r="J50">
        <f>_xlfn.XLOOKUP($A50,Parking_Area!$A$2:$A$164,Parking_Area!$C$2:$C$164)*_xlfn.XLOOKUP($A50,Parking_Surface_Share!$A$2:$A$166,Parking_Surface_Share!I$2:I$166)</f>
        <v>9.5808407172556613E-4</v>
      </c>
      <c r="K50">
        <f>_xlfn.XLOOKUP($A50,Parking_Area!$A$2:$A$164,Parking_Area!$C$2:$C$164)*_xlfn.XLOOKUP($A50,Parking_Surface_Share!$A$2:$A$166,Parking_Surface_Share!J$2:J$166)</f>
        <v>5.3354575359333509</v>
      </c>
      <c r="L50">
        <f>_xlfn.XLOOKUP($A50,Parking_Area!$A$2:$A$164,Parking_Area!$C$2:$C$164)*_xlfn.XLOOKUP($A50,Parking_Surface_Share!$A$2:$A$166,Parking_Surface_Share!K$2:K$166)</f>
        <v>3.5840843176944692E-3</v>
      </c>
    </row>
    <row r="51" spans="1:12" x14ac:dyDescent="0.25">
      <c r="A51" s="1" t="s">
        <v>60</v>
      </c>
      <c r="B51" s="3">
        <f>_xlfn.XLOOKUP(A51,'[1]paving by area'!$A$3:$A$174,'[1]paving by area'!$B$3:$B$174)</f>
        <v>4</v>
      </c>
      <c r="C51" s="3">
        <f>_xlfn.XLOOKUP(A51,'[1]paving by area'!$A$3:$A$174,'[1]paving by area'!$C$3:$C$174)</f>
        <v>11</v>
      </c>
      <c r="D51">
        <f>_xlfn.XLOOKUP($A51,Parking_Area!$A$2:$A$164,Parking_Area!$C$2:$C$164)*_xlfn.XLOOKUP($A51,Parking_Surface_Share!$A$2:$A$166,Parking_Surface_Share!C$2:C$166)</f>
        <v>173.84163962630367</v>
      </c>
      <c r="E51">
        <f>_xlfn.XLOOKUP($A51,Parking_Area!$A$2:$A$164,Parking_Area!$C$2:$C$164)*_xlfn.XLOOKUP($A51,Parking_Surface_Share!$A$2:$A$166,Parking_Surface_Share!D$2:D$166)</f>
        <v>25.02566255166089</v>
      </c>
      <c r="F51">
        <f>_xlfn.XLOOKUP($A51,Parking_Area!$A$2:$A$164,Parking_Area!$C$2:$C$164)*_xlfn.XLOOKUP($A51,Parking_Surface_Share!$A$2:$A$166,Parking_Surface_Share!E$2:E$166)</f>
        <v>13.914736245145367</v>
      </c>
      <c r="G51">
        <f>_xlfn.XLOOKUP($A51,Parking_Area!$A$2:$A$164,Parking_Area!$C$2:$C$164)*_xlfn.XLOOKUP($A51,Parking_Surface_Share!$A$2:$A$166,Parking_Surface_Share!F$2:F$166)</f>
        <v>3.5019571361193451</v>
      </c>
      <c r="H51">
        <f>_xlfn.XLOOKUP($A51,Parking_Area!$A$2:$A$164,Parking_Area!$C$2:$C$164)*_xlfn.XLOOKUP($A51,Parking_Surface_Share!$A$2:$A$166,Parking_Surface_Share!G$2:G$166)</f>
        <v>6.701902356687231E-2</v>
      </c>
      <c r="I51">
        <f>_xlfn.XLOOKUP($A51,Parking_Area!$A$2:$A$164,Parking_Area!$C$2:$C$164)*_xlfn.XLOOKUP($A51,Parking_Surface_Share!$A$2:$A$166,Parking_Surface_Share!H$2:H$166)</f>
        <v>2.6997954045762676E-2</v>
      </c>
      <c r="J51">
        <f>_xlfn.XLOOKUP($A51,Parking_Area!$A$2:$A$164,Parking_Area!$C$2:$C$164)*_xlfn.XLOOKUP($A51,Parking_Surface_Share!$A$2:$A$166,Parking_Surface_Share!I$2:I$166)</f>
        <v>4.2827794613287109E-3</v>
      </c>
      <c r="K51">
        <f>_xlfn.XLOOKUP($A51,Parking_Area!$A$2:$A$164,Parking_Area!$C$2:$C$164)*_xlfn.XLOOKUP($A51,Parking_Surface_Share!$A$2:$A$166,Parking_Surface_Share!J$2:J$166)</f>
        <v>23.850295215253485</v>
      </c>
      <c r="L51">
        <f>_xlfn.XLOOKUP($A51,Parking_Area!$A$2:$A$164,Parking_Area!$C$2:$C$164)*_xlfn.XLOOKUP($A51,Parking_Surface_Share!$A$2:$A$166,Parking_Surface_Share!K$2:K$166)</f>
        <v>1.6021394318607367E-2</v>
      </c>
    </row>
    <row r="52" spans="1:12" x14ac:dyDescent="0.25">
      <c r="A52" s="1" t="s">
        <v>61</v>
      </c>
      <c r="B52" s="3">
        <f>_xlfn.XLOOKUP(A52,'[1]paving by area'!$A$3:$A$174,'[1]paving by area'!$B$3:$B$174)</f>
        <v>3</v>
      </c>
      <c r="C52" s="3">
        <f>_xlfn.XLOOKUP(A52,'[1]paving by area'!$A$3:$A$174,'[1]paving by area'!$C$3:$C$174)</f>
        <v>8</v>
      </c>
      <c r="D52">
        <f>_xlfn.XLOOKUP($A52,Parking_Area!$A$2:$A$164,Parking_Area!$C$2:$C$164)*_xlfn.XLOOKUP($A52,Parking_Surface_Share!$A$2:$A$166,Parking_Surface_Share!C$2:C$166)</f>
        <v>2.6065669958705504</v>
      </c>
      <c r="E52">
        <f>_xlfn.XLOOKUP($A52,Parking_Area!$A$2:$A$164,Parking_Area!$C$2:$C$164)*_xlfn.XLOOKUP($A52,Parking_Surface_Share!$A$2:$A$166,Parking_Surface_Share!D$2:D$166)</f>
        <v>5.8896016049274302E-2</v>
      </c>
      <c r="F52">
        <f>_xlfn.XLOOKUP($A52,Parking_Area!$A$2:$A$164,Parking_Area!$C$2:$C$164)*_xlfn.XLOOKUP($A52,Parking_Surface_Share!$A$2:$A$166,Parking_Surface_Share!E$2:E$166)</f>
        <v>3.0780212819706481E-2</v>
      </c>
      <c r="G52">
        <f>_xlfn.XLOOKUP($A52,Parking_Area!$A$2:$A$164,Parking_Area!$C$2:$C$164)*_xlfn.XLOOKUP($A52,Parking_Surface_Share!$A$2:$A$166,Parking_Surface_Share!F$2:F$166)</f>
        <v>1.7210912704009748E-2</v>
      </c>
      <c r="H52">
        <f>_xlfn.XLOOKUP($A52,Parking_Area!$A$2:$A$164,Parking_Area!$C$2:$C$164)*_xlfn.XLOOKUP($A52,Parking_Surface_Share!$A$2:$A$166,Parking_Surface_Share!G$2:G$166)</f>
        <v>0</v>
      </c>
      <c r="I52">
        <f>_xlfn.XLOOKUP($A52,Parking_Area!$A$2:$A$164,Parking_Area!$C$2:$C$164)*_xlfn.XLOOKUP($A52,Parking_Surface_Share!$A$2:$A$166,Parking_Surface_Share!H$2:H$166)</f>
        <v>0</v>
      </c>
      <c r="J52">
        <f>_xlfn.XLOOKUP($A52,Parking_Area!$A$2:$A$164,Parking_Area!$C$2:$C$164)*_xlfn.XLOOKUP($A52,Parking_Surface_Share!$A$2:$A$166,Parking_Surface_Share!I$2:I$166)</f>
        <v>0</v>
      </c>
      <c r="K52">
        <f>_xlfn.XLOOKUP($A52,Parking_Area!$A$2:$A$164,Parking_Area!$C$2:$C$164)*_xlfn.XLOOKUP($A52,Parking_Surface_Share!$A$2:$A$166,Parking_Surface_Share!J$2:J$166)</f>
        <v>1.571266940650899</v>
      </c>
      <c r="L52">
        <f>_xlfn.XLOOKUP($A52,Parking_Area!$A$2:$A$164,Parking_Area!$C$2:$C$164)*_xlfn.XLOOKUP($A52,Parking_Surface_Share!$A$2:$A$166,Parking_Surface_Share!K$2:K$166)</f>
        <v>0</v>
      </c>
    </row>
    <row r="53" spans="1:12" x14ac:dyDescent="0.25">
      <c r="A53" s="1" t="s">
        <v>62</v>
      </c>
      <c r="B53" s="3">
        <f>_xlfn.XLOOKUP(A53,'[1]paving by area'!$A$3:$A$174,'[1]paving by area'!$B$3:$B$174)</f>
        <v>5</v>
      </c>
      <c r="C53" s="3">
        <f>_xlfn.XLOOKUP(A53,'[1]paving by area'!$A$3:$A$174,'[1]paving by area'!$C$3:$C$174)</f>
        <v>17</v>
      </c>
      <c r="D53">
        <f>_xlfn.XLOOKUP($A53,Parking_Area!$A$2:$A$164,Parking_Area!$C$2:$C$164)*_xlfn.XLOOKUP($A53,Parking_Surface_Share!$A$2:$A$166,Parking_Surface_Share!C$2:C$166)</f>
        <v>131.96882097513583</v>
      </c>
      <c r="E53">
        <f>_xlfn.XLOOKUP($A53,Parking_Area!$A$2:$A$164,Parking_Area!$C$2:$C$164)*_xlfn.XLOOKUP($A53,Parking_Surface_Share!$A$2:$A$166,Parking_Surface_Share!D$2:D$166)</f>
        <v>6.9519758453067304</v>
      </c>
      <c r="F53">
        <f>_xlfn.XLOOKUP($A53,Parking_Area!$A$2:$A$164,Parking_Area!$C$2:$C$164)*_xlfn.XLOOKUP($A53,Parking_Surface_Share!$A$2:$A$166,Parking_Surface_Share!E$2:E$166)</f>
        <v>1.7701251509598708</v>
      </c>
      <c r="G53">
        <f>_xlfn.XLOOKUP($A53,Parking_Area!$A$2:$A$164,Parking_Area!$C$2:$C$164)*_xlfn.XLOOKUP($A53,Parking_Surface_Share!$A$2:$A$166,Parking_Surface_Share!F$2:F$166)</f>
        <v>1.3498854224715724</v>
      </c>
      <c r="H53">
        <f>_xlfn.XLOOKUP($A53,Parking_Area!$A$2:$A$164,Parking_Area!$C$2:$C$164)*_xlfn.XLOOKUP($A53,Parking_Surface_Share!$A$2:$A$166,Parking_Surface_Share!G$2:G$166)</f>
        <v>0</v>
      </c>
      <c r="I53">
        <f>_xlfn.XLOOKUP($A53,Parking_Area!$A$2:$A$164,Parking_Area!$C$2:$C$164)*_xlfn.XLOOKUP($A53,Parking_Surface_Share!$A$2:$A$166,Parking_Surface_Share!H$2:H$166)</f>
        <v>0</v>
      </c>
      <c r="J53">
        <f>_xlfn.XLOOKUP($A53,Parking_Area!$A$2:$A$164,Parking_Area!$C$2:$C$164)*_xlfn.XLOOKUP($A53,Parking_Surface_Share!$A$2:$A$166,Parking_Surface_Share!I$2:I$166)</f>
        <v>1.241918330718859E-3</v>
      </c>
      <c r="K53">
        <f>_xlfn.XLOOKUP($A53,Parking_Area!$A$2:$A$164,Parking_Area!$C$2:$C$164)*_xlfn.XLOOKUP($A53,Parking_Surface_Share!$A$2:$A$166,Parking_Surface_Share!J$2:J$166)</f>
        <v>16.275805359444067</v>
      </c>
      <c r="L53">
        <f>_xlfn.XLOOKUP($A53,Parking_Area!$A$2:$A$164,Parking_Area!$C$2:$C$164)*_xlfn.XLOOKUP($A53,Parking_Surface_Share!$A$2:$A$166,Parking_Surface_Share!K$2:K$166)</f>
        <v>0</v>
      </c>
    </row>
    <row r="54" spans="1:12" x14ac:dyDescent="0.25">
      <c r="A54" s="1" t="s">
        <v>63</v>
      </c>
      <c r="B54" s="3">
        <f>_xlfn.XLOOKUP(A54,'[1]paving by area'!$A$3:$A$174,'[1]paving by area'!$B$3:$B$174)</f>
        <v>4</v>
      </c>
      <c r="C54" s="3">
        <f>_xlfn.XLOOKUP(A54,'[1]paving by area'!$A$3:$A$174,'[1]paving by area'!$C$3:$C$174)</f>
        <v>16</v>
      </c>
      <c r="D54">
        <f>_xlfn.XLOOKUP($A54,Parking_Area!$A$2:$A$164,Parking_Area!$C$2:$C$164)*_xlfn.XLOOKUP($A54,Parking_Surface_Share!$A$2:$A$166,Parking_Surface_Share!C$2:C$166)</f>
        <v>13.920968474539425</v>
      </c>
      <c r="E54">
        <f>_xlfn.XLOOKUP($A54,Parking_Area!$A$2:$A$164,Parking_Area!$C$2:$C$164)*_xlfn.XLOOKUP($A54,Parking_Surface_Share!$A$2:$A$166,Parking_Surface_Share!D$2:D$166)</f>
        <v>0.64008463114261138</v>
      </c>
      <c r="F54">
        <f>_xlfn.XLOOKUP($A54,Parking_Area!$A$2:$A$164,Parking_Area!$C$2:$C$164)*_xlfn.XLOOKUP($A54,Parking_Surface_Share!$A$2:$A$166,Parking_Surface_Share!E$2:E$166)</f>
        <v>0.1168129391798358</v>
      </c>
      <c r="G54">
        <f>_xlfn.XLOOKUP($A54,Parking_Area!$A$2:$A$164,Parking_Area!$C$2:$C$164)*_xlfn.XLOOKUP($A54,Parking_Surface_Share!$A$2:$A$166,Parking_Surface_Share!F$2:F$166)</f>
        <v>1.795576499219988E-2</v>
      </c>
      <c r="H54">
        <f>_xlfn.XLOOKUP($A54,Parking_Area!$A$2:$A$164,Parking_Area!$C$2:$C$164)*_xlfn.XLOOKUP($A54,Parking_Surface_Share!$A$2:$A$166,Parking_Surface_Share!G$2:G$166)</f>
        <v>0</v>
      </c>
      <c r="I54">
        <f>_xlfn.XLOOKUP($A54,Parking_Area!$A$2:$A$164,Parking_Area!$C$2:$C$164)*_xlfn.XLOOKUP($A54,Parking_Surface_Share!$A$2:$A$166,Parking_Surface_Share!H$2:H$166)</f>
        <v>1.0263571454667553E-3</v>
      </c>
      <c r="J54">
        <f>_xlfn.XLOOKUP($A54,Parking_Area!$A$2:$A$164,Parking_Area!$C$2:$C$164)*_xlfn.XLOOKUP($A54,Parking_Surface_Share!$A$2:$A$166,Parking_Surface_Share!I$2:I$166)</f>
        <v>0</v>
      </c>
      <c r="K54">
        <f>_xlfn.XLOOKUP($A54,Parking_Area!$A$2:$A$164,Parking_Area!$C$2:$C$164)*_xlfn.XLOOKUP($A54,Parking_Surface_Share!$A$2:$A$166,Parking_Surface_Share!J$2:J$166)</f>
        <v>0.67717589076336249</v>
      </c>
      <c r="L54">
        <f>_xlfn.XLOOKUP($A54,Parking_Area!$A$2:$A$164,Parking_Area!$C$2:$C$164)*_xlfn.XLOOKUP($A54,Parking_Surface_Share!$A$2:$A$166,Parking_Surface_Share!K$2:K$166)</f>
        <v>0</v>
      </c>
    </row>
    <row r="55" spans="1:12" x14ac:dyDescent="0.25">
      <c r="A55" s="1" t="s">
        <v>64</v>
      </c>
      <c r="B55" s="3">
        <f>_xlfn.XLOOKUP(A55,'[1]paving by area'!$A$3:$A$174,'[1]paving by area'!$B$3:$B$174)</f>
        <v>4</v>
      </c>
      <c r="C55" s="3">
        <f>_xlfn.XLOOKUP(A55,'[1]paving by area'!$A$3:$A$174,'[1]paving by area'!$C$3:$C$174)</f>
        <v>11</v>
      </c>
      <c r="D55">
        <f>_xlfn.XLOOKUP($A55,Parking_Area!$A$2:$A$164,Parking_Area!$C$2:$C$164)*_xlfn.XLOOKUP($A55,Parking_Surface_Share!$A$2:$A$166,Parking_Surface_Share!C$2:C$166)</f>
        <v>136.23951872518421</v>
      </c>
      <c r="E55">
        <f>_xlfn.XLOOKUP($A55,Parking_Area!$A$2:$A$164,Parking_Area!$C$2:$C$164)*_xlfn.XLOOKUP($A55,Parking_Surface_Share!$A$2:$A$166,Parking_Surface_Share!D$2:D$166)</f>
        <v>19.61258665729509</v>
      </c>
      <c r="F55">
        <f>_xlfn.XLOOKUP($A55,Parking_Area!$A$2:$A$164,Parking_Area!$C$2:$C$164)*_xlfn.XLOOKUP($A55,Parking_Surface_Share!$A$2:$A$166,Parking_Surface_Share!E$2:E$166)</f>
        <v>10.904964847901958</v>
      </c>
      <c r="G55">
        <f>_xlfn.XLOOKUP($A55,Parking_Area!$A$2:$A$164,Parking_Area!$C$2:$C$164)*_xlfn.XLOOKUP($A55,Parking_Surface_Share!$A$2:$A$166,Parking_Surface_Share!F$2:F$166)</f>
        <v>2.7444802973943769</v>
      </c>
      <c r="H55">
        <f>_xlfn.XLOOKUP($A55,Parking_Area!$A$2:$A$164,Parking_Area!$C$2:$C$164)*_xlfn.XLOOKUP($A55,Parking_Surface_Share!$A$2:$A$166,Parking_Surface_Share!G$2:G$166)</f>
        <v>5.252274159292341E-2</v>
      </c>
      <c r="I55">
        <f>_xlfn.XLOOKUP($A55,Parking_Area!$A$2:$A$164,Parking_Area!$C$2:$C$164)*_xlfn.XLOOKUP($A55,Parking_Surface_Share!$A$2:$A$166,Parking_Surface_Share!H$2:H$166)</f>
        <v>2.1158269524298751E-2</v>
      </c>
      <c r="J55">
        <f>_xlfn.XLOOKUP($A55,Parking_Area!$A$2:$A$164,Parking_Area!$C$2:$C$164)*_xlfn.XLOOKUP($A55,Parking_Surface_Share!$A$2:$A$166,Parking_Surface_Share!I$2:I$166)</f>
        <v>3.3564099710046758E-3</v>
      </c>
      <c r="K55">
        <f>_xlfn.XLOOKUP($A55,Parking_Area!$A$2:$A$164,Parking_Area!$C$2:$C$164)*_xlfn.XLOOKUP($A55,Parking_Surface_Share!$A$2:$A$166,Parking_Surface_Share!J$2:J$166)</f>
        <v>18.691452453880586</v>
      </c>
      <c r="L55">
        <f>_xlfn.XLOOKUP($A55,Parking_Area!$A$2:$A$164,Parking_Area!$C$2:$C$164)*_xlfn.XLOOKUP($A55,Parking_Surface_Share!$A$2:$A$166,Parking_Surface_Share!K$2:K$166)</f>
        <v>1.2555950668468045E-2</v>
      </c>
    </row>
    <row r="56" spans="1:12" x14ac:dyDescent="0.25">
      <c r="A56" s="1" t="s">
        <v>65</v>
      </c>
      <c r="B56" s="3">
        <f>_xlfn.XLOOKUP(A56,'[1]paving by area'!$A$3:$A$174,'[1]paving by area'!$B$3:$B$174)</f>
        <v>3</v>
      </c>
      <c r="C56" s="3">
        <f>_xlfn.XLOOKUP(A56,'[1]paving by area'!$A$3:$A$174,'[1]paving by area'!$C$3:$C$174)</f>
        <v>8</v>
      </c>
      <c r="D56">
        <f>_xlfn.XLOOKUP($A56,Parking_Area!$A$2:$A$164,Parking_Area!$C$2:$C$164)*_xlfn.XLOOKUP($A56,Parking_Surface_Share!$A$2:$A$166,Parking_Surface_Share!C$2:C$166)</f>
        <v>11.832384629913243</v>
      </c>
      <c r="E56">
        <f>_xlfn.XLOOKUP($A56,Parking_Area!$A$2:$A$164,Parking_Area!$C$2:$C$164)*_xlfn.XLOOKUP($A56,Parking_Surface_Share!$A$2:$A$166,Parking_Surface_Share!D$2:D$166)</f>
        <v>0.2673556122549654</v>
      </c>
      <c r="F56">
        <f>_xlfn.XLOOKUP($A56,Parking_Area!$A$2:$A$164,Parking_Area!$C$2:$C$164)*_xlfn.XLOOKUP($A56,Parking_Surface_Share!$A$2:$A$166,Parking_Surface_Share!E$2:E$166)</f>
        <v>0.13972528526999001</v>
      </c>
      <c r="G56">
        <f>_xlfn.XLOOKUP($A56,Parking_Area!$A$2:$A$164,Parking_Area!$C$2:$C$164)*_xlfn.XLOOKUP($A56,Parking_Surface_Share!$A$2:$A$166,Parking_Surface_Share!F$2:F$166)</f>
        <v>7.8128104617425753E-2</v>
      </c>
      <c r="H56">
        <f>_xlfn.XLOOKUP($A56,Parking_Area!$A$2:$A$164,Parking_Area!$C$2:$C$164)*_xlfn.XLOOKUP($A56,Parking_Surface_Share!$A$2:$A$166,Parking_Surface_Share!G$2:G$166)</f>
        <v>0</v>
      </c>
      <c r="I56">
        <f>_xlfn.XLOOKUP($A56,Parking_Area!$A$2:$A$164,Parking_Area!$C$2:$C$164)*_xlfn.XLOOKUP($A56,Parking_Surface_Share!$A$2:$A$166,Parking_Surface_Share!H$2:H$166)</f>
        <v>0</v>
      </c>
      <c r="J56">
        <f>_xlfn.XLOOKUP($A56,Parking_Area!$A$2:$A$164,Parking_Area!$C$2:$C$164)*_xlfn.XLOOKUP($A56,Parking_Surface_Share!$A$2:$A$166,Parking_Surface_Share!I$2:I$166)</f>
        <v>0</v>
      </c>
      <c r="K56">
        <f>_xlfn.XLOOKUP($A56,Parking_Area!$A$2:$A$164,Parking_Area!$C$2:$C$164)*_xlfn.XLOOKUP($A56,Parking_Surface_Share!$A$2:$A$166,Parking_Surface_Share!J$2:J$166)</f>
        <v>7.1326901735127413</v>
      </c>
      <c r="L56">
        <f>_xlfn.XLOOKUP($A56,Parking_Area!$A$2:$A$164,Parking_Area!$C$2:$C$164)*_xlfn.XLOOKUP($A56,Parking_Surface_Share!$A$2:$A$166,Parking_Surface_Share!K$2:K$166)</f>
        <v>0</v>
      </c>
    </row>
    <row r="57" spans="1:12" x14ac:dyDescent="0.25">
      <c r="A57" s="1" t="s">
        <v>66</v>
      </c>
      <c r="B57" s="3">
        <f>_xlfn.XLOOKUP(A57,'[1]paving by area'!$A$3:$A$174,'[1]paving by area'!$B$3:$B$174)</f>
        <v>4</v>
      </c>
      <c r="C57" s="3">
        <f>_xlfn.XLOOKUP(A57,'[1]paving by area'!$A$3:$A$174,'[1]paving by area'!$C$3:$C$174)</f>
        <v>11</v>
      </c>
      <c r="D57">
        <f>_xlfn.XLOOKUP($A57,Parking_Area!$A$2:$A$164,Parking_Area!$C$2:$C$164)*_xlfn.XLOOKUP($A57,Parking_Surface_Share!$A$2:$A$166,Parking_Surface_Share!C$2:C$166)</f>
        <v>131.03279640940866</v>
      </c>
      <c r="E57">
        <f>_xlfn.XLOOKUP($A57,Parking_Area!$A$2:$A$164,Parking_Area!$C$2:$C$164)*_xlfn.XLOOKUP($A57,Parking_Surface_Share!$A$2:$A$166,Parking_Surface_Share!D$2:D$166)</f>
        <v>18.863044280940944</v>
      </c>
      <c r="F57">
        <f>_xlfn.XLOOKUP($A57,Parking_Area!$A$2:$A$164,Parking_Area!$C$2:$C$164)*_xlfn.XLOOKUP($A57,Parking_Surface_Share!$A$2:$A$166,Parking_Surface_Share!E$2:E$166)</f>
        <v>10.488205273605084</v>
      </c>
      <c r="G57">
        <f>_xlfn.XLOOKUP($A57,Parking_Area!$A$2:$A$164,Parking_Area!$C$2:$C$164)*_xlfn.XLOOKUP($A57,Parking_Surface_Share!$A$2:$A$166,Parking_Surface_Share!F$2:F$166)</f>
        <v>2.6395933531115352</v>
      </c>
      <c r="H57">
        <f>_xlfn.XLOOKUP($A57,Parking_Area!$A$2:$A$164,Parking_Area!$C$2:$C$164)*_xlfn.XLOOKUP($A57,Parking_Surface_Share!$A$2:$A$166,Parking_Surface_Share!G$2:G$166)</f>
        <v>5.051545814611956E-2</v>
      </c>
      <c r="I57">
        <f>_xlfn.XLOOKUP($A57,Parking_Area!$A$2:$A$164,Parking_Area!$C$2:$C$164)*_xlfn.XLOOKUP($A57,Parking_Surface_Share!$A$2:$A$166,Parking_Surface_Share!H$2:H$166)</f>
        <v>2.0349655143345309E-2</v>
      </c>
      <c r="J57">
        <f>_xlfn.XLOOKUP($A57,Parking_Area!$A$2:$A$164,Parking_Area!$C$2:$C$164)*_xlfn.XLOOKUP($A57,Parking_Surface_Share!$A$2:$A$166,Parking_Surface_Share!I$2:I$166)</f>
        <v>3.2281366560337602E-3</v>
      </c>
      <c r="K57">
        <f>_xlfn.XLOOKUP($A57,Parking_Area!$A$2:$A$164,Parking_Area!$C$2:$C$164)*_xlfn.XLOOKUP($A57,Parking_Surface_Share!$A$2:$A$166,Parking_Surface_Share!J$2:J$166)</f>
        <v>17.977113446252492</v>
      </c>
      <c r="L57">
        <f>_xlfn.XLOOKUP($A57,Parking_Area!$A$2:$A$164,Parking_Area!$C$2:$C$164)*_xlfn.XLOOKUP($A57,Parking_Surface_Share!$A$2:$A$166,Parking_Surface_Share!K$2:K$166)</f>
        <v>1.2076094682825866E-2</v>
      </c>
    </row>
    <row r="58" spans="1:12" x14ac:dyDescent="0.25">
      <c r="A58" s="1" t="s">
        <v>67</v>
      </c>
      <c r="B58" s="3">
        <f>_xlfn.XLOOKUP(A58,'[1]paving by area'!$A$3:$A$174,'[1]paving by area'!$B$3:$B$174)</f>
        <v>4</v>
      </c>
      <c r="C58" s="3">
        <f>_xlfn.XLOOKUP(A58,'[1]paving by area'!$A$3:$A$174,'[1]paving by area'!$C$3:$C$174)</f>
        <v>11</v>
      </c>
      <c r="D58">
        <f>_xlfn.XLOOKUP($A58,Parking_Area!$A$2:$A$164,Parking_Area!$C$2:$C$164)*_xlfn.XLOOKUP($A58,Parking_Surface_Share!$A$2:$A$166,Parking_Surface_Share!C$2:C$166)</f>
        <v>29.86081664460135</v>
      </c>
      <c r="E58">
        <f>_xlfn.XLOOKUP($A58,Parking_Area!$A$2:$A$164,Parking_Area!$C$2:$C$164)*_xlfn.XLOOKUP($A58,Parking_Surface_Share!$A$2:$A$166,Parking_Surface_Share!D$2:D$166)</f>
        <v>4.2986635565058346</v>
      </c>
      <c r="F58">
        <f>_xlfn.XLOOKUP($A58,Parking_Area!$A$2:$A$164,Parking_Area!$C$2:$C$164)*_xlfn.XLOOKUP($A58,Parking_Surface_Share!$A$2:$A$166,Parking_Surface_Share!E$2:E$166)</f>
        <v>2.3901373029353614</v>
      </c>
      <c r="G58">
        <f>_xlfn.XLOOKUP($A58,Parking_Area!$A$2:$A$164,Parking_Area!$C$2:$C$164)*_xlfn.XLOOKUP($A58,Parking_Surface_Share!$A$2:$A$166,Parking_Surface_Share!F$2:F$166)</f>
        <v>0.60153194691273804</v>
      </c>
      <c r="H58">
        <f>_xlfn.XLOOKUP($A58,Parking_Area!$A$2:$A$164,Parking_Area!$C$2:$C$164)*_xlfn.XLOOKUP($A58,Parking_Surface_Share!$A$2:$A$166,Parking_Surface_Share!G$2:G$166)</f>
        <v>1.151187240716629E-2</v>
      </c>
      <c r="I58">
        <f>_xlfn.XLOOKUP($A58,Parking_Area!$A$2:$A$164,Parking_Area!$C$2:$C$164)*_xlfn.XLOOKUP($A58,Parking_Surface_Share!$A$2:$A$166,Parking_Surface_Share!H$2:H$166)</f>
        <v>4.6374444999074359E-3</v>
      </c>
      <c r="J58">
        <f>_xlfn.XLOOKUP($A58,Parking_Area!$A$2:$A$164,Parking_Area!$C$2:$C$164)*_xlfn.XLOOKUP($A58,Parking_Surface_Share!$A$2:$A$166,Parking_Surface_Share!I$2:I$166)</f>
        <v>7.3565396931892944E-4</v>
      </c>
      <c r="K58">
        <f>_xlfn.XLOOKUP($A58,Parking_Area!$A$2:$A$164,Parking_Area!$C$2:$C$164)*_xlfn.XLOOKUP($A58,Parking_Surface_Share!$A$2:$A$166,Parking_Surface_Share!J$2:J$166)</f>
        <v>4.0967704508151517</v>
      </c>
      <c r="L58">
        <f>_xlfn.XLOOKUP($A58,Parking_Area!$A$2:$A$164,Parking_Area!$C$2:$C$164)*_xlfn.XLOOKUP($A58,Parking_Surface_Share!$A$2:$A$166,Parking_Surface_Share!K$2:K$166)</f>
        <v>2.7519984232040385E-3</v>
      </c>
    </row>
    <row r="59" spans="1:12" x14ac:dyDescent="0.25">
      <c r="A59" s="1" t="s">
        <v>68</v>
      </c>
      <c r="B59" s="3">
        <f>_xlfn.XLOOKUP(A59,'[1]paving by area'!$A$3:$A$174,'[1]paving by area'!$B$3:$B$174)</f>
        <v>1</v>
      </c>
      <c r="C59" s="3">
        <f>_xlfn.XLOOKUP(A59,'[1]paving by area'!$A$3:$A$174,'[1]paving by area'!$C$3:$C$174)</f>
        <v>11</v>
      </c>
      <c r="D59">
        <f>_xlfn.XLOOKUP($A59,Parking_Area!$A$2:$A$164,Parking_Area!$C$2:$C$164)*_xlfn.XLOOKUP($A59,Parking_Surface_Share!$A$2:$A$166,Parking_Surface_Share!C$2:C$166)</f>
        <v>9.4978270835464243E-2</v>
      </c>
      <c r="E59">
        <f>_xlfn.XLOOKUP($A59,Parking_Area!$A$2:$A$164,Parking_Area!$C$2:$C$164)*_xlfn.XLOOKUP($A59,Parking_Surface_Share!$A$2:$A$166,Parking_Surface_Share!D$2:D$166)</f>
        <v>1.3672755047513595E-2</v>
      </c>
      <c r="F59">
        <f>_xlfn.XLOOKUP($A59,Parking_Area!$A$2:$A$164,Parking_Area!$C$2:$C$164)*_xlfn.XLOOKUP($A59,Parking_Surface_Share!$A$2:$A$166,Parking_Surface_Share!E$2:E$166)</f>
        <v>7.6023074249438848E-3</v>
      </c>
      <c r="G59">
        <f>_xlfn.XLOOKUP($A59,Parking_Area!$A$2:$A$164,Parking_Area!$C$2:$C$164)*_xlfn.XLOOKUP($A59,Parking_Surface_Share!$A$2:$A$166,Parking_Surface_Share!F$2:F$166)</f>
        <v>1.9132920860820235E-3</v>
      </c>
      <c r="H59">
        <f>_xlfn.XLOOKUP($A59,Parking_Area!$A$2:$A$164,Parking_Area!$C$2:$C$164)*_xlfn.XLOOKUP($A59,Parking_Surface_Share!$A$2:$A$166,Parking_Surface_Share!G$2:G$166)</f>
        <v>3.6615801514216909E-5</v>
      </c>
      <c r="I59">
        <f>_xlfn.XLOOKUP($A59,Parking_Area!$A$2:$A$164,Parking_Area!$C$2:$C$164)*_xlfn.XLOOKUP($A59,Parking_Surface_Share!$A$2:$A$166,Parking_Surface_Share!H$2:H$166)</f>
        <v>1.4750315268965501E-5</v>
      </c>
      <c r="J59">
        <f>_xlfn.XLOOKUP($A59,Parking_Area!$A$2:$A$164,Parking_Area!$C$2:$C$164)*_xlfn.XLOOKUP($A59,Parking_Surface_Share!$A$2:$A$166,Parking_Surface_Share!I$2:I$166)</f>
        <v>2.3398938739938932E-6</v>
      </c>
      <c r="K59">
        <f>_xlfn.XLOOKUP($A59,Parking_Area!$A$2:$A$164,Parking_Area!$C$2:$C$164)*_xlfn.XLOOKUP($A59,Parking_Surface_Share!$A$2:$A$166,Parking_Surface_Share!J$2:J$166)</f>
        <v>1.3030593840058157E-2</v>
      </c>
      <c r="L59">
        <f>_xlfn.XLOOKUP($A59,Parking_Area!$A$2:$A$164,Parking_Area!$C$2:$C$164)*_xlfn.XLOOKUP($A59,Parking_Surface_Share!$A$2:$A$166,Parking_Surface_Share!K$2:K$166)</f>
        <v>8.7532787428002114E-6</v>
      </c>
    </row>
    <row r="60" spans="1:12" x14ac:dyDescent="0.25">
      <c r="A60" s="1" t="s">
        <v>69</v>
      </c>
      <c r="B60" s="3">
        <f>_xlfn.XLOOKUP(A60,'[1]paving by area'!$A$3:$A$174,'[1]paving by area'!$B$3:$B$174)</f>
        <v>2</v>
      </c>
      <c r="C60" s="3">
        <f>_xlfn.XLOOKUP(A60,'[1]paving by area'!$A$3:$A$174,'[1]paving by area'!$C$3:$C$174)</f>
        <v>4</v>
      </c>
      <c r="D60">
        <f>_xlfn.XLOOKUP($A60,Parking_Area!$A$2:$A$164,Parking_Area!$C$2:$C$164)*_xlfn.XLOOKUP($A60,Parking_Surface_Share!$A$2:$A$166,Parking_Surface_Share!C$2:C$166)</f>
        <v>14.473150385601716</v>
      </c>
      <c r="E60">
        <f>_xlfn.XLOOKUP($A60,Parking_Area!$A$2:$A$164,Parking_Area!$C$2:$C$164)*_xlfn.XLOOKUP($A60,Parking_Surface_Share!$A$2:$A$166,Parking_Surface_Share!D$2:D$166)</f>
        <v>0.58865984380990677</v>
      </c>
      <c r="F60">
        <f>_xlfn.XLOOKUP($A60,Parking_Area!$A$2:$A$164,Parking_Area!$C$2:$C$164)*_xlfn.XLOOKUP($A60,Parking_Surface_Share!$A$2:$A$166,Parking_Surface_Share!E$2:E$166)</f>
        <v>0.47111411186391738</v>
      </c>
      <c r="G60">
        <f>_xlfn.XLOOKUP($A60,Parking_Area!$A$2:$A$164,Parking_Area!$C$2:$C$164)*_xlfn.XLOOKUP($A60,Parking_Surface_Share!$A$2:$A$166,Parking_Surface_Share!F$2:F$166)</f>
        <v>6.6592432887653485E-2</v>
      </c>
      <c r="H60">
        <f>_xlfn.XLOOKUP($A60,Parking_Area!$A$2:$A$164,Parking_Area!$C$2:$C$164)*_xlfn.XLOOKUP($A60,Parking_Surface_Share!$A$2:$A$166,Parking_Surface_Share!G$2:G$166)</f>
        <v>0</v>
      </c>
      <c r="I60">
        <f>_xlfn.XLOOKUP($A60,Parking_Area!$A$2:$A$164,Parking_Area!$C$2:$C$164)*_xlfn.XLOOKUP($A60,Parking_Surface_Share!$A$2:$A$166,Parking_Surface_Share!H$2:H$166)</f>
        <v>0</v>
      </c>
      <c r="J60">
        <f>_xlfn.XLOOKUP($A60,Parking_Area!$A$2:$A$164,Parking_Area!$C$2:$C$164)*_xlfn.XLOOKUP($A60,Parking_Surface_Share!$A$2:$A$166,Parking_Surface_Share!I$2:I$166)</f>
        <v>0</v>
      </c>
      <c r="K60">
        <f>_xlfn.XLOOKUP($A60,Parking_Area!$A$2:$A$164,Parking_Area!$C$2:$C$164)*_xlfn.XLOOKUP($A60,Parking_Surface_Share!$A$2:$A$166,Parking_Surface_Share!J$2:J$166)</f>
        <v>2.0820869929336969</v>
      </c>
      <c r="L60">
        <f>_xlfn.XLOOKUP($A60,Parking_Area!$A$2:$A$164,Parking_Area!$C$2:$C$164)*_xlfn.XLOOKUP($A60,Parking_Surface_Share!$A$2:$A$166,Parking_Surface_Share!K$2:K$166)</f>
        <v>0</v>
      </c>
    </row>
    <row r="61" spans="1:12" x14ac:dyDescent="0.25">
      <c r="A61" s="1" t="s">
        <v>70</v>
      </c>
      <c r="B61" s="3">
        <f>_xlfn.XLOOKUP(A61,'[1]paving by area'!$A$3:$A$174,'[1]paving by area'!$B$3:$B$174)</f>
        <v>3</v>
      </c>
      <c r="C61" s="3">
        <f>_xlfn.XLOOKUP(A61,'[1]paving by area'!$A$3:$A$174,'[1]paving by area'!$C$3:$C$174)</f>
        <v>8</v>
      </c>
      <c r="D61">
        <f>_xlfn.XLOOKUP($A61,Parking_Area!$A$2:$A$164,Parking_Area!$C$2:$C$164)*_xlfn.XLOOKUP($A61,Parking_Surface_Share!$A$2:$A$166,Parking_Surface_Share!C$2:C$166)</f>
        <v>8.5138995583501131</v>
      </c>
      <c r="E61">
        <f>_xlfn.XLOOKUP($A61,Parking_Area!$A$2:$A$164,Parking_Area!$C$2:$C$164)*_xlfn.XLOOKUP($A61,Parking_Surface_Share!$A$2:$A$166,Parking_Surface_Share!D$2:D$166)</f>
        <v>0.19237363391192128</v>
      </c>
      <c r="F61">
        <f>_xlfn.XLOOKUP($A61,Parking_Area!$A$2:$A$164,Parking_Area!$C$2:$C$164)*_xlfn.XLOOKUP($A61,Parking_Surface_Share!$A$2:$A$166,Parking_Surface_Share!E$2:E$166)</f>
        <v>0.1005382331422093</v>
      </c>
      <c r="G61">
        <f>_xlfn.XLOOKUP($A61,Parking_Area!$A$2:$A$164,Parking_Area!$C$2:$C$164)*_xlfn.XLOOKUP($A61,Parking_Surface_Share!$A$2:$A$166,Parking_Surface_Share!F$2:F$166)</f>
        <v>5.6216464914047484E-2</v>
      </c>
      <c r="H61">
        <f>_xlfn.XLOOKUP($A61,Parking_Area!$A$2:$A$164,Parking_Area!$C$2:$C$164)*_xlfn.XLOOKUP($A61,Parking_Surface_Share!$A$2:$A$166,Parking_Surface_Share!G$2:G$166)</f>
        <v>0</v>
      </c>
      <c r="I61">
        <f>_xlfn.XLOOKUP($A61,Parking_Area!$A$2:$A$164,Parking_Area!$C$2:$C$164)*_xlfn.XLOOKUP($A61,Parking_Surface_Share!$A$2:$A$166,Parking_Surface_Share!H$2:H$166)</f>
        <v>0</v>
      </c>
      <c r="J61">
        <f>_xlfn.XLOOKUP($A61,Parking_Area!$A$2:$A$164,Parking_Area!$C$2:$C$164)*_xlfn.XLOOKUP($A61,Parking_Surface_Share!$A$2:$A$166,Parking_Surface_Share!I$2:I$166)</f>
        <v>0</v>
      </c>
      <c r="K61">
        <f>_xlfn.XLOOKUP($A61,Parking_Area!$A$2:$A$164,Parking_Area!$C$2:$C$164)*_xlfn.XLOOKUP($A61,Parking_Surface_Share!$A$2:$A$166,Parking_Surface_Share!J$2:J$166)</f>
        <v>5.1322712722332779</v>
      </c>
      <c r="L61">
        <f>_xlfn.XLOOKUP($A61,Parking_Area!$A$2:$A$164,Parking_Area!$C$2:$C$164)*_xlfn.XLOOKUP($A61,Parking_Surface_Share!$A$2:$A$166,Parking_Surface_Share!K$2:K$166)</f>
        <v>0</v>
      </c>
    </row>
    <row r="62" spans="1:12" x14ac:dyDescent="0.25">
      <c r="A62" s="1" t="s">
        <v>72</v>
      </c>
      <c r="B62" s="3">
        <f>_xlfn.XLOOKUP(A62,'[1]paving by area'!$A$3:$A$174,'[1]paving by area'!$B$3:$B$174)</f>
        <v>2</v>
      </c>
      <c r="C62" s="3">
        <f>_xlfn.XLOOKUP(A62,'[1]paving by area'!$A$3:$A$174,'[1]paving by area'!$C$3:$C$174)</f>
        <v>4</v>
      </c>
      <c r="D62">
        <f>_xlfn.XLOOKUP($A62,Parking_Area!$A$2:$A$164,Parking_Area!$C$2:$C$164)*_xlfn.XLOOKUP($A62,Parking_Surface_Share!$A$2:$A$166,Parking_Surface_Share!C$2:C$166)</f>
        <v>14.698009150826095</v>
      </c>
      <c r="E62">
        <f>_xlfn.XLOOKUP($A62,Parking_Area!$A$2:$A$164,Parking_Area!$C$2:$C$164)*_xlfn.XLOOKUP($A62,Parking_Surface_Share!$A$2:$A$166,Parking_Surface_Share!D$2:D$166)</f>
        <v>0.59780542180016605</v>
      </c>
      <c r="F62">
        <f>_xlfn.XLOOKUP($A62,Parking_Area!$A$2:$A$164,Parking_Area!$C$2:$C$164)*_xlfn.XLOOKUP($A62,Parking_Surface_Share!$A$2:$A$166,Parking_Surface_Share!E$2:E$166)</f>
        <v>0.47843346768149297</v>
      </c>
      <c r="G62">
        <f>_xlfn.XLOOKUP($A62,Parking_Area!$A$2:$A$164,Parking_Area!$C$2:$C$164)*_xlfn.XLOOKUP($A62,Parking_Surface_Share!$A$2:$A$166,Parking_Surface_Share!F$2:F$166)</f>
        <v>6.7627030873127436E-2</v>
      </c>
      <c r="H62">
        <f>_xlfn.XLOOKUP($A62,Parking_Area!$A$2:$A$164,Parking_Area!$C$2:$C$164)*_xlfn.XLOOKUP($A62,Parking_Surface_Share!$A$2:$A$166,Parking_Surface_Share!G$2:G$166)</f>
        <v>0</v>
      </c>
      <c r="I62">
        <f>_xlfn.XLOOKUP($A62,Parking_Area!$A$2:$A$164,Parking_Area!$C$2:$C$164)*_xlfn.XLOOKUP($A62,Parking_Surface_Share!$A$2:$A$166,Parking_Surface_Share!H$2:H$166)</f>
        <v>0</v>
      </c>
      <c r="J62">
        <f>_xlfn.XLOOKUP($A62,Parking_Area!$A$2:$A$164,Parking_Area!$C$2:$C$164)*_xlfn.XLOOKUP($A62,Parking_Surface_Share!$A$2:$A$166,Parking_Surface_Share!I$2:I$166)</f>
        <v>0</v>
      </c>
      <c r="K62">
        <f>_xlfn.XLOOKUP($A62,Parking_Area!$A$2:$A$164,Parking_Area!$C$2:$C$164)*_xlfn.XLOOKUP($A62,Parking_Surface_Share!$A$2:$A$166,Parking_Surface_Share!J$2:J$166)</f>
        <v>2.1144348576243428</v>
      </c>
      <c r="L62">
        <f>_xlfn.XLOOKUP($A62,Parking_Area!$A$2:$A$164,Parking_Area!$C$2:$C$164)*_xlfn.XLOOKUP($A62,Parking_Surface_Share!$A$2:$A$166,Parking_Surface_Share!K$2:K$166)</f>
        <v>0</v>
      </c>
    </row>
    <row r="63" spans="1:12" x14ac:dyDescent="0.25">
      <c r="A63" s="1" t="s">
        <v>74</v>
      </c>
      <c r="B63" s="3">
        <f>_xlfn.XLOOKUP(A63,'[1]paving by area'!$A$3:$A$174,'[1]paving by area'!$B$3:$B$174)</f>
        <v>4</v>
      </c>
      <c r="C63" s="3">
        <f>_xlfn.XLOOKUP(A63,'[1]paving by area'!$A$3:$A$174,'[1]paving by area'!$C$3:$C$174)</f>
        <v>12</v>
      </c>
      <c r="D63">
        <f>_xlfn.XLOOKUP($A63,Parking_Area!$A$2:$A$164,Parking_Area!$C$2:$C$164)*_xlfn.XLOOKUP($A63,Parking_Surface_Share!$A$2:$A$166,Parking_Surface_Share!C$2:C$166)</f>
        <v>13.815891916348308</v>
      </c>
      <c r="E63">
        <f>_xlfn.XLOOKUP($A63,Parking_Area!$A$2:$A$164,Parking_Area!$C$2:$C$164)*_xlfn.XLOOKUP($A63,Parking_Surface_Share!$A$2:$A$166,Parking_Surface_Share!D$2:D$166)</f>
        <v>1.6954108164527286</v>
      </c>
      <c r="F63">
        <f>_xlfn.XLOOKUP($A63,Parking_Area!$A$2:$A$164,Parking_Area!$C$2:$C$164)*_xlfn.XLOOKUP($A63,Parking_Surface_Share!$A$2:$A$166,Parking_Surface_Share!E$2:E$166)</f>
        <v>2.9427704406148671</v>
      </c>
      <c r="G63">
        <f>_xlfn.XLOOKUP($A63,Parking_Area!$A$2:$A$164,Parking_Area!$C$2:$C$164)*_xlfn.XLOOKUP($A63,Parking_Surface_Share!$A$2:$A$166,Parking_Surface_Share!F$2:F$166)</f>
        <v>0.29301511915881967</v>
      </c>
      <c r="H63">
        <f>_xlfn.XLOOKUP($A63,Parking_Area!$A$2:$A$164,Parking_Area!$C$2:$C$164)*_xlfn.XLOOKUP($A63,Parking_Surface_Share!$A$2:$A$166,Parking_Surface_Share!G$2:G$166)</f>
        <v>3.8907256708570837E-3</v>
      </c>
      <c r="I63">
        <f>_xlfn.XLOOKUP($A63,Parking_Area!$A$2:$A$164,Parking_Area!$C$2:$C$164)*_xlfn.XLOOKUP($A63,Parking_Surface_Share!$A$2:$A$166,Parking_Surface_Share!H$2:H$166)</f>
        <v>5.3917135249608712E-5</v>
      </c>
      <c r="J63">
        <f>_xlfn.XLOOKUP($A63,Parking_Area!$A$2:$A$164,Parking_Area!$C$2:$C$164)*_xlfn.XLOOKUP($A63,Parking_Surface_Share!$A$2:$A$166,Parking_Surface_Share!I$2:I$166)</f>
        <v>0</v>
      </c>
      <c r="K63">
        <f>_xlfn.XLOOKUP($A63,Parking_Area!$A$2:$A$164,Parking_Area!$C$2:$C$164)*_xlfn.XLOOKUP($A63,Parking_Surface_Share!$A$2:$A$166,Parking_Surface_Share!J$2:J$166)</f>
        <v>1.5651802497016114</v>
      </c>
      <c r="L63">
        <f>_xlfn.XLOOKUP($A63,Parking_Area!$A$2:$A$164,Parking_Area!$C$2:$C$164)*_xlfn.XLOOKUP($A63,Parking_Surface_Share!$A$2:$A$166,Parking_Surface_Share!K$2:K$166)</f>
        <v>2.0873030971009184E-3</v>
      </c>
    </row>
    <row r="64" spans="1:12" x14ac:dyDescent="0.25">
      <c r="A64" s="1" t="s">
        <v>75</v>
      </c>
      <c r="B64" s="3">
        <f>_xlfn.XLOOKUP(A64,'[1]paving by area'!$A$3:$A$174,'[1]paving by area'!$B$3:$B$174)</f>
        <v>4</v>
      </c>
      <c r="C64" s="3">
        <f>_xlfn.XLOOKUP(A64,'[1]paving by area'!$A$3:$A$174,'[1]paving by area'!$C$3:$C$174)</f>
        <v>11</v>
      </c>
      <c r="D64">
        <f>_xlfn.XLOOKUP($A64,Parking_Area!$A$2:$A$164,Parking_Area!$C$2:$C$164)*_xlfn.XLOOKUP($A64,Parking_Surface_Share!$A$2:$A$166,Parking_Surface_Share!C$2:C$166)</f>
        <v>2.2684568523743018</v>
      </c>
      <c r="E64">
        <f>_xlfn.XLOOKUP($A64,Parking_Area!$A$2:$A$164,Parking_Area!$C$2:$C$164)*_xlfn.XLOOKUP($A64,Parking_Surface_Share!$A$2:$A$166,Parking_Surface_Share!D$2:D$166)</f>
        <v>0.32655948150601999</v>
      </c>
      <c r="F64">
        <f>_xlfn.XLOOKUP($A64,Parking_Area!$A$2:$A$164,Parking_Area!$C$2:$C$164)*_xlfn.XLOOKUP($A64,Parking_Surface_Share!$A$2:$A$166,Parking_Surface_Share!E$2:E$166)</f>
        <v>0.18157317689901167</v>
      </c>
      <c r="G64">
        <f>_xlfn.XLOOKUP($A64,Parking_Area!$A$2:$A$164,Parking_Area!$C$2:$C$164)*_xlfn.XLOOKUP($A64,Parking_Surface_Share!$A$2:$A$166,Parking_Surface_Share!F$2:F$166)</f>
        <v>4.569698421636962E-2</v>
      </c>
      <c r="H64">
        <f>_xlfn.XLOOKUP($A64,Parking_Area!$A$2:$A$164,Parking_Area!$C$2:$C$164)*_xlfn.XLOOKUP($A64,Parking_Surface_Share!$A$2:$A$166,Parking_Surface_Share!G$2:G$166)</f>
        <v>8.7453019642770894E-4</v>
      </c>
      <c r="I64">
        <f>_xlfn.XLOOKUP($A64,Parking_Area!$A$2:$A$164,Parking_Area!$C$2:$C$164)*_xlfn.XLOOKUP($A64,Parking_Surface_Share!$A$2:$A$166,Parking_Surface_Share!H$2:H$166)</f>
        <v>3.5229588254487548E-4</v>
      </c>
      <c r="J64">
        <f>_xlfn.XLOOKUP($A64,Parking_Area!$A$2:$A$164,Parking_Area!$C$2:$C$164)*_xlfn.XLOOKUP($A64,Parking_Surface_Share!$A$2:$A$166,Parking_Surface_Share!I$2:I$166)</f>
        <v>5.5885922596815125E-5</v>
      </c>
      <c r="K64">
        <f>_xlfn.XLOOKUP($A64,Parking_Area!$A$2:$A$164,Parking_Area!$C$2:$C$164)*_xlfn.XLOOKUP($A64,Parking_Surface_Share!$A$2:$A$166,Parking_Surface_Share!J$2:J$166)</f>
        <v>0.3112221314093353</v>
      </c>
      <c r="L64">
        <f>_xlfn.XLOOKUP($A64,Parking_Area!$A$2:$A$164,Parking_Area!$C$2:$C$164)*_xlfn.XLOOKUP($A64,Parking_Surface_Share!$A$2:$A$166,Parking_Surface_Share!K$2:K$166)</f>
        <v>2.0906292534263735E-4</v>
      </c>
    </row>
    <row r="65" spans="1:12" x14ac:dyDescent="0.25">
      <c r="A65" s="1" t="s">
        <v>76</v>
      </c>
      <c r="B65" s="3">
        <f>_xlfn.XLOOKUP(A65,'[1]paving by area'!$A$3:$A$174,'[1]paving by area'!$B$3:$B$174)</f>
        <v>6</v>
      </c>
      <c r="C65" s="3">
        <f>_xlfn.XLOOKUP(A65,'[1]paving by area'!$A$3:$A$174,'[1]paving by area'!$C$3:$C$174)</f>
        <v>18</v>
      </c>
      <c r="D65">
        <f>_xlfn.XLOOKUP($A65,Parking_Area!$A$2:$A$164,Parking_Area!$C$2:$C$164)*_xlfn.XLOOKUP($A65,Parking_Surface_Share!$A$2:$A$166,Parking_Surface_Share!C$2:C$166)</f>
        <v>471.9244526224229</v>
      </c>
      <c r="E65">
        <f>_xlfn.XLOOKUP($A65,Parking_Area!$A$2:$A$164,Parking_Area!$C$2:$C$164)*_xlfn.XLOOKUP($A65,Parking_Surface_Share!$A$2:$A$166,Parking_Surface_Share!D$2:D$166)</f>
        <v>41.661546807559269</v>
      </c>
      <c r="F65">
        <f>_xlfn.XLOOKUP($A65,Parking_Area!$A$2:$A$164,Parking_Area!$C$2:$C$164)*_xlfn.XLOOKUP($A65,Parking_Surface_Share!$A$2:$A$166,Parking_Surface_Share!E$2:E$166)</f>
        <v>18.611205721309364</v>
      </c>
      <c r="G65">
        <f>_xlfn.XLOOKUP($A65,Parking_Area!$A$2:$A$164,Parking_Area!$C$2:$C$164)*_xlfn.XLOOKUP($A65,Parking_Surface_Share!$A$2:$A$166,Parking_Surface_Share!F$2:F$166)</f>
        <v>3.0970315960785553</v>
      </c>
      <c r="H65">
        <f>_xlfn.XLOOKUP($A65,Parking_Area!$A$2:$A$164,Parking_Area!$C$2:$C$164)*_xlfn.XLOOKUP($A65,Parking_Surface_Share!$A$2:$A$166,Parking_Surface_Share!G$2:G$166)</f>
        <v>0</v>
      </c>
      <c r="I65">
        <f>_xlfn.XLOOKUP($A65,Parking_Area!$A$2:$A$164,Parking_Area!$C$2:$C$164)*_xlfn.XLOOKUP($A65,Parking_Surface_Share!$A$2:$A$166,Parking_Surface_Share!H$2:H$166)</f>
        <v>0</v>
      </c>
      <c r="J65">
        <f>_xlfn.XLOOKUP($A65,Parking_Area!$A$2:$A$164,Parking_Area!$C$2:$C$164)*_xlfn.XLOOKUP($A65,Parking_Surface_Share!$A$2:$A$166,Parking_Surface_Share!I$2:I$166)</f>
        <v>0</v>
      </c>
      <c r="K65">
        <f>_xlfn.XLOOKUP($A65,Parking_Area!$A$2:$A$164,Parking_Area!$C$2:$C$164)*_xlfn.XLOOKUP($A65,Parking_Surface_Share!$A$2:$A$166,Parking_Surface_Share!J$2:J$166)</f>
        <v>246.46876278391275</v>
      </c>
      <c r="L65">
        <f>_xlfn.XLOOKUP($A65,Parking_Area!$A$2:$A$164,Parking_Area!$C$2:$C$164)*_xlfn.XLOOKUP($A65,Parking_Surface_Share!$A$2:$A$166,Parking_Surface_Share!K$2:K$166)</f>
        <v>0</v>
      </c>
    </row>
    <row r="66" spans="1:12" x14ac:dyDescent="0.25">
      <c r="A66" s="1" t="s">
        <v>77</v>
      </c>
      <c r="B66" s="3">
        <f>_xlfn.XLOOKUP(A66,'[1]paving by area'!$A$3:$A$174,'[1]paving by area'!$B$3:$B$174)</f>
        <v>5</v>
      </c>
      <c r="C66" s="3">
        <f>_xlfn.XLOOKUP(A66,'[1]paving by area'!$A$3:$A$174,'[1]paving by area'!$C$3:$C$174)</f>
        <v>17</v>
      </c>
      <c r="D66">
        <f>_xlfn.XLOOKUP($A66,Parking_Area!$A$2:$A$164,Parking_Area!$C$2:$C$164)*_xlfn.XLOOKUP($A66,Parking_Surface_Share!$A$2:$A$166,Parking_Surface_Share!C$2:C$166)</f>
        <v>234.49474348814491</v>
      </c>
      <c r="E66">
        <f>_xlfn.XLOOKUP($A66,Parking_Area!$A$2:$A$164,Parking_Area!$C$2:$C$164)*_xlfn.XLOOKUP($A66,Parking_Surface_Share!$A$2:$A$166,Parking_Surface_Share!D$2:D$166)</f>
        <v>12.352931401032418</v>
      </c>
      <c r="F66">
        <f>_xlfn.XLOOKUP($A66,Parking_Area!$A$2:$A$164,Parking_Area!$C$2:$C$164)*_xlfn.XLOOKUP($A66,Parking_Surface_Share!$A$2:$A$166,Parking_Surface_Share!E$2:E$166)</f>
        <v>3.145326601761901</v>
      </c>
      <c r="G66">
        <f>_xlfn.XLOOKUP($A66,Parking_Area!$A$2:$A$164,Parking_Area!$C$2:$C$164)*_xlfn.XLOOKUP($A66,Parking_Surface_Share!$A$2:$A$166,Parking_Surface_Share!F$2:F$166)</f>
        <v>2.3986047124001875</v>
      </c>
      <c r="H66">
        <f>_xlfn.XLOOKUP($A66,Parking_Area!$A$2:$A$164,Parking_Area!$C$2:$C$164)*_xlfn.XLOOKUP($A66,Parking_Surface_Share!$A$2:$A$166,Parking_Surface_Share!G$2:G$166)</f>
        <v>0</v>
      </c>
      <c r="I66">
        <f>_xlfn.XLOOKUP($A66,Parking_Area!$A$2:$A$164,Parking_Area!$C$2:$C$164)*_xlfn.XLOOKUP($A66,Parking_Surface_Share!$A$2:$A$166,Parking_Surface_Share!H$2:H$166)</f>
        <v>0</v>
      </c>
      <c r="J66">
        <f>_xlfn.XLOOKUP($A66,Parking_Area!$A$2:$A$164,Parking_Area!$C$2:$C$164)*_xlfn.XLOOKUP($A66,Parking_Surface_Share!$A$2:$A$166,Parking_Surface_Share!I$2:I$166)</f>
        <v>2.2067585225302054E-3</v>
      </c>
      <c r="K66">
        <f>_xlfn.XLOOKUP($A66,Parking_Area!$A$2:$A$164,Parking_Area!$C$2:$C$164)*_xlfn.XLOOKUP($A66,Parking_Surface_Share!$A$2:$A$166,Parking_Surface_Share!J$2:J$166)</f>
        <v>28.920397822944047</v>
      </c>
      <c r="L66">
        <f>_xlfn.XLOOKUP($A66,Parking_Area!$A$2:$A$164,Parking_Area!$C$2:$C$164)*_xlfn.XLOOKUP($A66,Parking_Surface_Share!$A$2:$A$166,Parking_Surface_Share!K$2:K$166)</f>
        <v>0</v>
      </c>
    </row>
    <row r="67" spans="1:12" x14ac:dyDescent="0.25">
      <c r="A67" s="1" t="s">
        <v>78</v>
      </c>
      <c r="B67" s="3">
        <f>_xlfn.XLOOKUP(A67,'[1]paving by area'!$A$3:$A$174,'[1]paving by area'!$B$3:$B$174)</f>
        <v>5</v>
      </c>
      <c r="C67" s="3">
        <f>_xlfn.XLOOKUP(A67,'[1]paving by area'!$A$3:$A$174,'[1]paving by area'!$C$3:$C$174)</f>
        <v>17</v>
      </c>
      <c r="D67">
        <f>_xlfn.XLOOKUP($A67,Parking_Area!$A$2:$A$164,Parking_Area!$C$2:$C$164)*_xlfn.XLOOKUP($A67,Parking_Surface_Share!$A$2:$A$166,Parking_Surface_Share!C$2:C$166)</f>
        <v>36.680101773509939</v>
      </c>
      <c r="E67">
        <f>_xlfn.XLOOKUP($A67,Parking_Area!$A$2:$A$164,Parking_Area!$C$2:$C$164)*_xlfn.XLOOKUP($A67,Parking_Surface_Share!$A$2:$A$166,Parking_Surface_Share!D$2:D$166)</f>
        <v>1.9322683922506052</v>
      </c>
      <c r="F67">
        <f>_xlfn.XLOOKUP($A67,Parking_Area!$A$2:$A$164,Parking_Area!$C$2:$C$164)*_xlfn.XLOOKUP($A67,Parking_Surface_Share!$A$2:$A$166,Parking_Surface_Share!E$2:E$166)</f>
        <v>0.49199780834058393</v>
      </c>
      <c r="G67">
        <f>_xlfn.XLOOKUP($A67,Parking_Area!$A$2:$A$164,Parking_Area!$C$2:$C$164)*_xlfn.XLOOKUP($A67,Parking_Surface_Share!$A$2:$A$166,Parking_Surface_Share!F$2:F$166)</f>
        <v>0.3751941883921478</v>
      </c>
      <c r="H67">
        <f>_xlfn.XLOOKUP($A67,Parking_Area!$A$2:$A$164,Parking_Area!$C$2:$C$164)*_xlfn.XLOOKUP($A67,Parking_Surface_Share!$A$2:$A$166,Parking_Surface_Share!G$2:G$166)</f>
        <v>0</v>
      </c>
      <c r="I67">
        <f>_xlfn.XLOOKUP($A67,Parking_Area!$A$2:$A$164,Parking_Area!$C$2:$C$164)*_xlfn.XLOOKUP($A67,Parking_Surface_Share!$A$2:$A$166,Parking_Surface_Share!H$2:H$166)</f>
        <v>0</v>
      </c>
      <c r="J67">
        <f>_xlfn.XLOOKUP($A67,Parking_Area!$A$2:$A$164,Parking_Area!$C$2:$C$164)*_xlfn.XLOOKUP($A67,Parking_Surface_Share!$A$2:$A$166,Parking_Surface_Share!I$2:I$166)</f>
        <v>3.4518525230848332E-4</v>
      </c>
      <c r="K67">
        <f>_xlfn.XLOOKUP($A67,Parking_Area!$A$2:$A$164,Parking_Area!$C$2:$C$164)*_xlfn.XLOOKUP($A67,Parking_Surface_Share!$A$2:$A$166,Parking_Surface_Share!J$2:J$166)</f>
        <v>4.5237821526247251</v>
      </c>
      <c r="L67">
        <f>_xlfn.XLOOKUP($A67,Parking_Area!$A$2:$A$164,Parking_Area!$C$2:$C$164)*_xlfn.XLOOKUP($A67,Parking_Surface_Share!$A$2:$A$166,Parking_Surface_Share!K$2:K$166)</f>
        <v>0</v>
      </c>
    </row>
    <row r="68" spans="1:12" x14ac:dyDescent="0.25">
      <c r="A68" s="1" t="s">
        <v>79</v>
      </c>
      <c r="B68" s="3">
        <f>_xlfn.XLOOKUP(A68,'[1]paving by area'!$A$3:$A$174,'[1]paving by area'!$B$3:$B$174)</f>
        <v>4</v>
      </c>
      <c r="C68" s="3">
        <f>_xlfn.XLOOKUP(A68,'[1]paving by area'!$A$3:$A$174,'[1]paving by area'!$C$3:$C$174)</f>
        <v>11</v>
      </c>
      <c r="D68">
        <f>_xlfn.XLOOKUP($A68,Parking_Area!$A$2:$A$164,Parking_Area!$C$2:$C$164)*_xlfn.XLOOKUP($A68,Parking_Surface_Share!$A$2:$A$166,Parking_Surface_Share!C$2:C$166)</f>
        <v>21.069671510186318</v>
      </c>
      <c r="E68">
        <f>_xlfn.XLOOKUP($A68,Parking_Area!$A$2:$A$164,Parking_Area!$C$2:$C$164)*_xlfn.XLOOKUP($A68,Parking_Surface_Share!$A$2:$A$166,Parking_Surface_Share!D$2:D$166)</f>
        <v>3.0331196278505645</v>
      </c>
      <c r="F68">
        <f>_xlfn.XLOOKUP($A68,Parking_Area!$A$2:$A$164,Parking_Area!$C$2:$C$164)*_xlfn.XLOOKUP($A68,Parking_Surface_Share!$A$2:$A$166,Parking_Surface_Share!E$2:E$166)</f>
        <v>1.6864712186696147</v>
      </c>
      <c r="G68">
        <f>_xlfn.XLOOKUP($A68,Parking_Area!$A$2:$A$164,Parking_Area!$C$2:$C$164)*_xlfn.XLOOKUP($A68,Parking_Surface_Share!$A$2:$A$166,Parking_Surface_Share!F$2:F$166)</f>
        <v>0.42443851001059679</v>
      </c>
      <c r="H68">
        <f>_xlfn.XLOOKUP($A68,Parking_Area!$A$2:$A$164,Parking_Area!$C$2:$C$164)*_xlfn.XLOOKUP($A68,Parking_Surface_Share!$A$2:$A$166,Parking_Surface_Share!G$2:G$166)</f>
        <v>8.1227306330225024E-3</v>
      </c>
      <c r="I68">
        <f>_xlfn.XLOOKUP($A68,Parking_Area!$A$2:$A$164,Parking_Area!$C$2:$C$164)*_xlfn.XLOOKUP($A68,Parking_Surface_Share!$A$2:$A$166,Parking_Surface_Share!H$2:H$166)</f>
        <v>3.2721620919712925E-3</v>
      </c>
      <c r="J68">
        <f>_xlfn.XLOOKUP($A68,Parking_Area!$A$2:$A$164,Parking_Area!$C$2:$C$164)*_xlfn.XLOOKUP($A68,Parking_Surface_Share!$A$2:$A$166,Parking_Surface_Share!I$2:I$166)</f>
        <v>5.1907446682362686E-4</v>
      </c>
      <c r="K68">
        <f>_xlfn.XLOOKUP($A68,Parking_Area!$A$2:$A$164,Parking_Area!$C$2:$C$164)*_xlfn.XLOOKUP($A68,Parking_Surface_Share!$A$2:$A$166,Parking_Surface_Share!J$2:J$166)</f>
        <v>2.8906646686408979</v>
      </c>
      <c r="L68">
        <f>_xlfn.XLOOKUP($A68,Parking_Area!$A$2:$A$164,Parking_Area!$C$2:$C$164)*_xlfn.XLOOKUP($A68,Parking_Surface_Share!$A$2:$A$166,Parking_Surface_Share!K$2:K$166)</f>
        <v>1.9417989622846734E-3</v>
      </c>
    </row>
    <row r="69" spans="1:12" x14ac:dyDescent="0.25">
      <c r="A69" s="1" t="s">
        <v>80</v>
      </c>
      <c r="B69" s="3">
        <f>_xlfn.XLOOKUP(A69,'[1]paving by area'!$A$3:$A$174,'[1]paving by area'!$B$3:$B$174)</f>
        <v>5</v>
      </c>
      <c r="C69" s="3">
        <f>_xlfn.XLOOKUP(A69,'[1]paving by area'!$A$3:$A$174,'[1]paving by area'!$C$3:$C$174)</f>
        <v>17</v>
      </c>
      <c r="D69">
        <f>_xlfn.XLOOKUP($A69,Parking_Area!$A$2:$A$164,Parking_Area!$C$2:$C$164)*_xlfn.XLOOKUP($A69,Parking_Surface_Share!$A$2:$A$166,Parking_Surface_Share!C$2:C$166)</f>
        <v>12.517292671149162</v>
      </c>
      <c r="E69">
        <f>_xlfn.XLOOKUP($A69,Parking_Area!$A$2:$A$164,Parking_Area!$C$2:$C$164)*_xlfn.XLOOKUP($A69,Parking_Surface_Share!$A$2:$A$166,Parking_Surface_Share!D$2:D$166)</f>
        <v>0.65939754296099451</v>
      </c>
      <c r="F69">
        <f>_xlfn.XLOOKUP($A69,Parking_Area!$A$2:$A$164,Parking_Area!$C$2:$C$164)*_xlfn.XLOOKUP($A69,Parking_Surface_Share!$A$2:$A$166,Parking_Surface_Share!E$2:E$166)</f>
        <v>0.1678970412511408</v>
      </c>
      <c r="G69">
        <f>_xlfn.XLOOKUP($A69,Parking_Area!$A$2:$A$164,Parking_Area!$C$2:$C$164)*_xlfn.XLOOKUP($A69,Parking_Surface_Share!$A$2:$A$166,Parking_Surface_Share!F$2:F$166)</f>
        <v>0.1280371437794238</v>
      </c>
      <c r="H69">
        <f>_xlfn.XLOOKUP($A69,Parking_Area!$A$2:$A$164,Parking_Area!$C$2:$C$164)*_xlfn.XLOOKUP($A69,Parking_Surface_Share!$A$2:$A$166,Parking_Surface_Share!G$2:G$166)</f>
        <v>0</v>
      </c>
      <c r="I69">
        <f>_xlfn.XLOOKUP($A69,Parking_Area!$A$2:$A$164,Parking_Area!$C$2:$C$164)*_xlfn.XLOOKUP($A69,Parking_Surface_Share!$A$2:$A$166,Parking_Surface_Share!H$2:H$166)</f>
        <v>0</v>
      </c>
      <c r="J69">
        <f>_xlfn.XLOOKUP($A69,Parking_Area!$A$2:$A$164,Parking_Area!$C$2:$C$164)*_xlfn.XLOOKUP($A69,Parking_Surface_Share!$A$2:$A$166,Parking_Surface_Share!I$2:I$166)</f>
        <v>1.1779642421903492E-4</v>
      </c>
      <c r="K69">
        <f>_xlfn.XLOOKUP($A69,Parking_Area!$A$2:$A$164,Parking_Area!$C$2:$C$164)*_xlfn.XLOOKUP($A69,Parking_Surface_Share!$A$2:$A$166,Parking_Surface_Share!J$2:J$166)</f>
        <v>1.5437663050820463</v>
      </c>
      <c r="L69">
        <f>_xlfn.XLOOKUP($A69,Parking_Area!$A$2:$A$164,Parking_Area!$C$2:$C$164)*_xlfn.XLOOKUP($A69,Parking_Surface_Share!$A$2:$A$166,Parking_Surface_Share!K$2:K$166)</f>
        <v>0</v>
      </c>
    </row>
    <row r="70" spans="1:12" x14ac:dyDescent="0.25">
      <c r="A70" s="1" t="s">
        <v>81</v>
      </c>
      <c r="B70" s="3">
        <f>_xlfn.XLOOKUP(A70,'[1]paving by area'!$A$3:$A$174,'[1]paving by area'!$B$3:$B$174)</f>
        <v>4</v>
      </c>
      <c r="C70" s="3">
        <f>_xlfn.XLOOKUP(A70,'[1]paving by area'!$A$3:$A$174,'[1]paving by area'!$C$3:$C$174)</f>
        <v>11</v>
      </c>
      <c r="D70">
        <f>_xlfn.XLOOKUP($A70,Parking_Area!$A$2:$A$164,Parking_Area!$C$2:$C$164)*_xlfn.XLOOKUP($A70,Parking_Surface_Share!$A$2:$A$166,Parking_Surface_Share!C$2:C$166)</f>
        <v>109.71354023117455</v>
      </c>
      <c r="E70">
        <f>_xlfn.XLOOKUP($A70,Parking_Area!$A$2:$A$164,Parking_Area!$C$2:$C$164)*_xlfn.XLOOKUP($A70,Parking_Surface_Share!$A$2:$A$166,Parking_Surface_Share!D$2:D$166)</f>
        <v>15.793995276825527</v>
      </c>
      <c r="F70">
        <f>_xlfn.XLOOKUP($A70,Parking_Area!$A$2:$A$164,Parking_Area!$C$2:$C$164)*_xlfn.XLOOKUP($A70,Parking_Surface_Share!$A$2:$A$166,Parking_Surface_Share!E$2:E$166)</f>
        <v>8.7817566500157795</v>
      </c>
      <c r="G70">
        <f>_xlfn.XLOOKUP($A70,Parking_Area!$A$2:$A$164,Parking_Area!$C$2:$C$164)*_xlfn.XLOOKUP($A70,Parking_Surface_Share!$A$2:$A$166,Parking_Surface_Share!F$2:F$166)</f>
        <v>2.210127078687218</v>
      </c>
      <c r="H70">
        <f>_xlfn.XLOOKUP($A70,Parking_Area!$A$2:$A$164,Parking_Area!$C$2:$C$164)*_xlfn.XLOOKUP($A70,Parking_Surface_Share!$A$2:$A$166,Parking_Surface_Share!G$2:G$166)</f>
        <v>4.2296508213821103E-2</v>
      </c>
      <c r="I70">
        <f>_xlfn.XLOOKUP($A70,Parking_Area!$A$2:$A$164,Parking_Area!$C$2:$C$164)*_xlfn.XLOOKUP($A70,Parking_Surface_Share!$A$2:$A$166,Parking_Surface_Share!H$2:H$166)</f>
        <v>1.7038732053646623E-2</v>
      </c>
      <c r="J70">
        <f>_xlfn.XLOOKUP($A70,Parking_Area!$A$2:$A$164,Parking_Area!$C$2:$C$164)*_xlfn.XLOOKUP($A70,Parking_Surface_Share!$A$2:$A$166,Parking_Surface_Share!I$2:I$166)</f>
        <v>2.7029133971688511E-3</v>
      </c>
      <c r="K70">
        <f>_xlfn.XLOOKUP($A70,Parking_Area!$A$2:$A$164,Parking_Area!$C$2:$C$164)*_xlfn.XLOOKUP($A70,Parking_Surface_Share!$A$2:$A$166,Parking_Surface_Share!J$2:J$166)</f>
        <v>15.052206877759884</v>
      </c>
      <c r="L70">
        <f>_xlfn.XLOOKUP($A70,Parking_Area!$A$2:$A$164,Parking_Area!$C$2:$C$164)*_xlfn.XLOOKUP($A70,Parking_Surface_Share!$A$2:$A$166,Parking_Surface_Share!K$2:K$166)</f>
        <v>1.0111293783886267E-2</v>
      </c>
    </row>
    <row r="71" spans="1:12" x14ac:dyDescent="0.25">
      <c r="A71" s="1" t="s">
        <v>82</v>
      </c>
      <c r="B71" s="3">
        <f>_xlfn.XLOOKUP(A71,'[1]paving by area'!$A$3:$A$174,'[1]paving by area'!$B$3:$B$174)</f>
        <v>3</v>
      </c>
      <c r="C71" s="3">
        <f>_xlfn.XLOOKUP(A71,'[1]paving by area'!$A$3:$A$174,'[1]paving by area'!$C$3:$C$174)</f>
        <v>8</v>
      </c>
      <c r="D71">
        <f>_xlfn.XLOOKUP($A71,Parking_Area!$A$2:$A$164,Parking_Area!$C$2:$C$164)*_xlfn.XLOOKUP($A71,Parking_Surface_Share!$A$2:$A$166,Parking_Surface_Share!C$2:C$166)</f>
        <v>9.8580232243126051</v>
      </c>
      <c r="E71">
        <f>_xlfn.XLOOKUP($A71,Parking_Area!$A$2:$A$164,Parking_Area!$C$2:$C$164)*_xlfn.XLOOKUP($A71,Parking_Surface_Share!$A$2:$A$166,Parking_Surface_Share!D$2:D$166)</f>
        <v>0.22274443547894449</v>
      </c>
      <c r="F71">
        <f>_xlfn.XLOOKUP($A71,Parking_Area!$A$2:$A$164,Parking_Area!$C$2:$C$164)*_xlfn.XLOOKUP($A71,Parking_Surface_Share!$A$2:$A$166,Parking_Surface_Share!E$2:E$166)</f>
        <v>0.11641060955143789</v>
      </c>
      <c r="G71">
        <f>_xlfn.XLOOKUP($A71,Parking_Area!$A$2:$A$164,Parking_Area!$C$2:$C$164)*_xlfn.XLOOKUP($A71,Parking_Surface_Share!$A$2:$A$166,Parking_Surface_Share!F$2:F$166)</f>
        <v>6.5091584991499307E-2</v>
      </c>
      <c r="H71">
        <f>_xlfn.XLOOKUP($A71,Parking_Area!$A$2:$A$164,Parking_Area!$C$2:$C$164)*_xlfn.XLOOKUP($A71,Parking_Surface_Share!$A$2:$A$166,Parking_Surface_Share!G$2:G$166)</f>
        <v>0</v>
      </c>
      <c r="I71">
        <f>_xlfn.XLOOKUP($A71,Parking_Area!$A$2:$A$164,Parking_Area!$C$2:$C$164)*_xlfn.XLOOKUP($A71,Parking_Surface_Share!$A$2:$A$166,Parking_Surface_Share!H$2:H$166)</f>
        <v>0</v>
      </c>
      <c r="J71">
        <f>_xlfn.XLOOKUP($A71,Parking_Area!$A$2:$A$164,Parking_Area!$C$2:$C$164)*_xlfn.XLOOKUP($A71,Parking_Surface_Share!$A$2:$A$166,Parking_Surface_Share!I$2:I$166)</f>
        <v>0</v>
      </c>
      <c r="K71">
        <f>_xlfn.XLOOKUP($A71,Parking_Area!$A$2:$A$164,Parking_Area!$C$2:$C$164)*_xlfn.XLOOKUP($A71,Parking_Surface_Share!$A$2:$A$166,Parking_Surface_Share!J$2:J$166)</f>
        <v>5.9425236401253185</v>
      </c>
      <c r="L71">
        <f>_xlfn.XLOOKUP($A71,Parking_Area!$A$2:$A$164,Parking_Area!$C$2:$C$164)*_xlfn.XLOOKUP($A71,Parking_Surface_Share!$A$2:$A$166,Parking_Surface_Share!K$2:K$166)</f>
        <v>0</v>
      </c>
    </row>
    <row r="72" spans="1:12" x14ac:dyDescent="0.25">
      <c r="A72" s="1" t="s">
        <v>83</v>
      </c>
      <c r="B72" s="3">
        <f>_xlfn.XLOOKUP(A72,'[1]paving by area'!$A$3:$A$174,'[1]paving by area'!$B$3:$B$174)</f>
        <v>2</v>
      </c>
      <c r="C72" s="3">
        <f>_xlfn.XLOOKUP(A72,'[1]paving by area'!$A$3:$A$174,'[1]paving by area'!$C$3:$C$174)</f>
        <v>4</v>
      </c>
      <c r="D72">
        <f>_xlfn.XLOOKUP($A72,Parking_Area!$A$2:$A$164,Parking_Area!$C$2:$C$164)*_xlfn.XLOOKUP($A72,Parking_Surface_Share!$A$2:$A$166,Parking_Surface_Share!C$2:C$166)</f>
        <v>3.0914809130818259</v>
      </c>
      <c r="E72">
        <f>_xlfn.XLOOKUP($A72,Parking_Area!$A$2:$A$164,Parking_Area!$C$2:$C$164)*_xlfn.XLOOKUP($A72,Parking_Surface_Share!$A$2:$A$166,Parking_Surface_Share!D$2:D$166)</f>
        <v>0.12573839302094675</v>
      </c>
      <c r="F72">
        <f>_xlfn.XLOOKUP($A72,Parking_Area!$A$2:$A$164,Parking_Area!$C$2:$C$164)*_xlfn.XLOOKUP($A72,Parking_Surface_Share!$A$2:$A$166,Parking_Surface_Share!E$2:E$166)</f>
        <v>0.10063049480641777</v>
      </c>
      <c r="G72">
        <f>_xlfn.XLOOKUP($A72,Parking_Area!$A$2:$A$164,Parking_Area!$C$2:$C$164)*_xlfn.XLOOKUP($A72,Parking_Surface_Share!$A$2:$A$166,Parking_Surface_Share!F$2:F$166)</f>
        <v>1.4224217239714962E-2</v>
      </c>
      <c r="H72">
        <f>_xlfn.XLOOKUP($A72,Parking_Area!$A$2:$A$164,Parking_Area!$C$2:$C$164)*_xlfn.XLOOKUP($A72,Parking_Surface_Share!$A$2:$A$166,Parking_Surface_Share!G$2:G$166)</f>
        <v>0</v>
      </c>
      <c r="I72">
        <f>_xlfn.XLOOKUP($A72,Parking_Area!$A$2:$A$164,Parking_Area!$C$2:$C$164)*_xlfn.XLOOKUP($A72,Parking_Surface_Share!$A$2:$A$166,Parking_Surface_Share!H$2:H$166)</f>
        <v>0</v>
      </c>
      <c r="J72">
        <f>_xlfn.XLOOKUP($A72,Parking_Area!$A$2:$A$164,Parking_Area!$C$2:$C$164)*_xlfn.XLOOKUP($A72,Parking_Surface_Share!$A$2:$A$166,Parking_Surface_Share!I$2:I$166)</f>
        <v>0</v>
      </c>
      <c r="K72">
        <f>_xlfn.XLOOKUP($A72,Parking_Area!$A$2:$A$164,Parking_Area!$C$2:$C$164)*_xlfn.XLOOKUP($A72,Parking_Surface_Share!$A$2:$A$166,Parking_Surface_Share!J$2:J$166)</f>
        <v>0.44473608209266557</v>
      </c>
      <c r="L72">
        <f>_xlfn.XLOOKUP($A72,Parking_Area!$A$2:$A$164,Parking_Area!$C$2:$C$164)*_xlfn.XLOOKUP($A72,Parking_Surface_Share!$A$2:$A$166,Parking_Surface_Share!K$2:K$166)</f>
        <v>0</v>
      </c>
    </row>
    <row r="73" spans="1:12" x14ac:dyDescent="0.25">
      <c r="A73" s="1" t="s">
        <v>84</v>
      </c>
      <c r="B73" s="3">
        <f>_xlfn.XLOOKUP(A73,'[1]paving by area'!$A$3:$A$174,'[1]paving by area'!$B$3:$B$174)</f>
        <v>6</v>
      </c>
      <c r="C73" s="3">
        <f>_xlfn.XLOOKUP(A73,'[1]paving by area'!$A$3:$A$174,'[1]paving by area'!$C$3:$C$174)</f>
        <v>23</v>
      </c>
      <c r="D73">
        <f>_xlfn.XLOOKUP($A73,Parking_Area!$A$2:$A$164,Parking_Area!$C$2:$C$164)*_xlfn.XLOOKUP($A73,Parking_Surface_Share!$A$2:$A$166,Parking_Surface_Share!C$2:C$166)</f>
        <v>232.72468333544003</v>
      </c>
      <c r="E73">
        <f>_xlfn.XLOOKUP($A73,Parking_Area!$A$2:$A$164,Parking_Area!$C$2:$C$164)*_xlfn.XLOOKUP($A73,Parking_Surface_Share!$A$2:$A$166,Parking_Surface_Share!D$2:D$166)</f>
        <v>15.732201656127685</v>
      </c>
      <c r="F73">
        <f>_xlfn.XLOOKUP($A73,Parking_Area!$A$2:$A$164,Parking_Area!$C$2:$C$164)*_xlfn.XLOOKUP($A73,Parking_Surface_Share!$A$2:$A$166,Parking_Surface_Share!E$2:E$166)</f>
        <v>0.26348303919160382</v>
      </c>
      <c r="G73">
        <f>_xlfn.XLOOKUP($A73,Parking_Area!$A$2:$A$164,Parking_Area!$C$2:$C$164)*_xlfn.XLOOKUP($A73,Parking_Surface_Share!$A$2:$A$166,Parking_Surface_Share!F$2:F$166)</f>
        <v>0.34798518459981825</v>
      </c>
      <c r="H73">
        <f>_xlfn.XLOOKUP($A73,Parking_Area!$A$2:$A$164,Parking_Area!$C$2:$C$164)*_xlfn.XLOOKUP($A73,Parking_Surface_Share!$A$2:$A$166,Parking_Surface_Share!G$2:G$166)</f>
        <v>1.9121119110092306E-2</v>
      </c>
      <c r="I73">
        <f>_xlfn.XLOOKUP($A73,Parking_Area!$A$2:$A$164,Parking_Area!$C$2:$C$164)*_xlfn.XLOOKUP($A73,Parking_Surface_Share!$A$2:$A$166,Parking_Surface_Share!H$2:H$166)</f>
        <v>0</v>
      </c>
      <c r="J73">
        <f>_xlfn.XLOOKUP($A73,Parking_Area!$A$2:$A$164,Parking_Area!$C$2:$C$164)*_xlfn.XLOOKUP($A73,Parking_Surface_Share!$A$2:$A$166,Parking_Surface_Share!I$2:I$166)</f>
        <v>0.14111088910683825</v>
      </c>
      <c r="K73">
        <f>_xlfn.XLOOKUP($A73,Parking_Area!$A$2:$A$164,Parking_Area!$C$2:$C$164)*_xlfn.XLOOKUP($A73,Parking_Surface_Share!$A$2:$A$166,Parking_Surface_Share!J$2:J$166)</f>
        <v>10.157093849866282</v>
      </c>
      <c r="L73">
        <f>_xlfn.XLOOKUP($A73,Parking_Area!$A$2:$A$164,Parking_Area!$C$2:$C$164)*_xlfn.XLOOKUP($A73,Parking_Surface_Share!$A$2:$A$166,Parking_Surface_Share!K$2:K$166)</f>
        <v>6.3734456971487339E-3</v>
      </c>
    </row>
    <row r="74" spans="1:12" x14ac:dyDescent="0.25">
      <c r="A74" s="1" t="s">
        <v>85</v>
      </c>
      <c r="B74" s="3">
        <f>_xlfn.XLOOKUP(A74,'[1]paving by area'!$A$3:$A$174,'[1]paving by area'!$B$3:$B$174)</f>
        <v>5</v>
      </c>
      <c r="C74" s="3">
        <f>_xlfn.XLOOKUP(A74,'[1]paving by area'!$A$3:$A$174,'[1]paving by area'!$C$3:$C$174)</f>
        <v>17</v>
      </c>
      <c r="D74">
        <f>_xlfn.XLOOKUP($A74,Parking_Area!$A$2:$A$164,Parking_Area!$C$2:$C$164)*_xlfn.XLOOKUP($A74,Parking_Surface_Share!$A$2:$A$166,Parking_Surface_Share!C$2:C$166)</f>
        <v>8.1286572893111355</v>
      </c>
      <c r="E74">
        <f>_xlfn.XLOOKUP($A74,Parking_Area!$A$2:$A$164,Parking_Area!$C$2:$C$164)*_xlfn.XLOOKUP($A74,Parking_Surface_Share!$A$2:$A$166,Parking_Surface_Share!D$2:D$166)</f>
        <v>0.42820894141893229</v>
      </c>
      <c r="F74">
        <f>_xlfn.XLOOKUP($A74,Parking_Area!$A$2:$A$164,Parking_Area!$C$2:$C$164)*_xlfn.XLOOKUP($A74,Parking_Surface_Share!$A$2:$A$166,Parking_Surface_Share!E$2:E$166)</f>
        <v>0.10903136517415658</v>
      </c>
      <c r="G74">
        <f>_xlfn.XLOOKUP($A74,Parking_Area!$A$2:$A$164,Parking_Area!$C$2:$C$164)*_xlfn.XLOOKUP($A74,Parking_Surface_Share!$A$2:$A$166,Parking_Surface_Share!F$2:F$166)</f>
        <v>8.3146578851195169E-2</v>
      </c>
      <c r="H74">
        <f>_xlfn.XLOOKUP($A74,Parking_Area!$A$2:$A$164,Parking_Area!$C$2:$C$164)*_xlfn.XLOOKUP($A74,Parking_Surface_Share!$A$2:$A$166,Parking_Surface_Share!G$2:G$166)</f>
        <v>0</v>
      </c>
      <c r="I74">
        <f>_xlfn.XLOOKUP($A74,Parking_Area!$A$2:$A$164,Parking_Area!$C$2:$C$164)*_xlfn.XLOOKUP($A74,Parking_Surface_Share!$A$2:$A$166,Parking_Surface_Share!H$2:H$166)</f>
        <v>0</v>
      </c>
      <c r="J74">
        <f>_xlfn.XLOOKUP($A74,Parking_Area!$A$2:$A$164,Parking_Area!$C$2:$C$164)*_xlfn.XLOOKUP($A74,Parking_Surface_Share!$A$2:$A$166,Parking_Surface_Share!I$2:I$166)</f>
        <v>7.64963149411556E-5</v>
      </c>
      <c r="K74">
        <f>_xlfn.XLOOKUP($A74,Parking_Area!$A$2:$A$164,Parking_Area!$C$2:$C$164)*_xlfn.XLOOKUP($A74,Parking_Surface_Share!$A$2:$A$166,Parking_Surface_Share!J$2:J$166)</f>
        <v>1.0025128882479062</v>
      </c>
      <c r="L74">
        <f>_xlfn.XLOOKUP($A74,Parking_Area!$A$2:$A$164,Parking_Area!$C$2:$C$164)*_xlfn.XLOOKUP($A74,Parking_Surface_Share!$A$2:$A$166,Parking_Surface_Share!K$2:K$166)</f>
        <v>0</v>
      </c>
    </row>
    <row r="75" spans="1:12" x14ac:dyDescent="0.25">
      <c r="A75" s="1" t="s">
        <v>86</v>
      </c>
      <c r="B75" s="3">
        <f>_xlfn.XLOOKUP(A75,'[1]paving by area'!$A$3:$A$174,'[1]paving by area'!$B$3:$B$174)</f>
        <v>5</v>
      </c>
      <c r="C75" s="3">
        <f>_xlfn.XLOOKUP(A75,'[1]paving by area'!$A$3:$A$174,'[1]paving by area'!$C$3:$C$174)</f>
        <v>15</v>
      </c>
      <c r="D75">
        <f>_xlfn.XLOOKUP($A75,Parking_Area!$A$2:$A$164,Parking_Area!$C$2:$C$164)*_xlfn.XLOOKUP($A75,Parking_Surface_Share!$A$2:$A$166,Parking_Surface_Share!C$2:C$166)</f>
        <v>64.959931147228531</v>
      </c>
      <c r="E75">
        <f>_xlfn.XLOOKUP($A75,Parking_Area!$A$2:$A$164,Parking_Area!$C$2:$C$164)*_xlfn.XLOOKUP($A75,Parking_Surface_Share!$A$2:$A$166,Parking_Surface_Share!D$2:D$166)</f>
        <v>2.081984265368531</v>
      </c>
      <c r="F75">
        <f>_xlfn.XLOOKUP($A75,Parking_Area!$A$2:$A$164,Parking_Area!$C$2:$C$164)*_xlfn.XLOOKUP($A75,Parking_Surface_Share!$A$2:$A$166,Parking_Surface_Share!E$2:E$166)</f>
        <v>0.23989904283078686</v>
      </c>
      <c r="G75">
        <f>_xlfn.XLOOKUP($A75,Parking_Area!$A$2:$A$164,Parking_Area!$C$2:$C$164)*_xlfn.XLOOKUP($A75,Parking_Surface_Share!$A$2:$A$166,Parking_Surface_Share!F$2:F$166)</f>
        <v>2.771301933870594E-2</v>
      </c>
      <c r="H75">
        <f>_xlfn.XLOOKUP($A75,Parking_Area!$A$2:$A$164,Parking_Area!$C$2:$C$164)*_xlfn.XLOOKUP($A75,Parking_Surface_Share!$A$2:$A$166,Parking_Surface_Share!G$2:G$166)</f>
        <v>0</v>
      </c>
      <c r="I75">
        <f>_xlfn.XLOOKUP($A75,Parking_Area!$A$2:$A$164,Parking_Area!$C$2:$C$164)*_xlfn.XLOOKUP($A75,Parking_Surface_Share!$A$2:$A$166,Parking_Surface_Share!H$2:H$166)</f>
        <v>0</v>
      </c>
      <c r="J75">
        <f>_xlfn.XLOOKUP($A75,Parking_Area!$A$2:$A$164,Parking_Area!$C$2:$C$164)*_xlfn.XLOOKUP($A75,Parking_Surface_Share!$A$2:$A$166,Parking_Surface_Share!I$2:I$166)</f>
        <v>0</v>
      </c>
      <c r="K75">
        <f>_xlfn.XLOOKUP($A75,Parking_Area!$A$2:$A$164,Parking_Area!$C$2:$C$164)*_xlfn.XLOOKUP($A75,Parking_Surface_Share!$A$2:$A$166,Parking_Surface_Share!J$2:J$166)</f>
        <v>5.845613660247218</v>
      </c>
      <c r="L75">
        <f>_xlfn.XLOOKUP($A75,Parking_Area!$A$2:$A$164,Parking_Area!$C$2:$C$164)*_xlfn.XLOOKUP($A75,Parking_Surface_Share!$A$2:$A$166,Parking_Surface_Share!K$2:K$166)</f>
        <v>0</v>
      </c>
    </row>
    <row r="76" spans="1:12" x14ac:dyDescent="0.25">
      <c r="A76" s="1" t="s">
        <v>87</v>
      </c>
      <c r="B76" s="3">
        <f>_xlfn.XLOOKUP(A76,'[1]paving by area'!$A$3:$A$174,'[1]paving by area'!$B$3:$B$174)</f>
        <v>3</v>
      </c>
      <c r="C76" s="3">
        <f>_xlfn.XLOOKUP(A76,'[1]paving by area'!$A$3:$A$174,'[1]paving by area'!$C$3:$C$174)</f>
        <v>9</v>
      </c>
      <c r="D76">
        <f>_xlfn.XLOOKUP($A76,Parking_Area!$A$2:$A$164,Parking_Area!$C$2:$C$164)*_xlfn.XLOOKUP($A76,Parking_Surface_Share!$A$2:$A$166,Parking_Surface_Share!C$2:C$166)</f>
        <v>40.377886910106035</v>
      </c>
      <c r="E76">
        <f>_xlfn.XLOOKUP($A76,Parking_Area!$A$2:$A$164,Parking_Area!$C$2:$C$164)*_xlfn.XLOOKUP($A76,Parking_Surface_Share!$A$2:$A$166,Parking_Surface_Share!D$2:D$166)</f>
        <v>0.77618478753828557</v>
      </c>
      <c r="F76">
        <f>_xlfn.XLOOKUP($A76,Parking_Area!$A$2:$A$164,Parking_Area!$C$2:$C$164)*_xlfn.XLOOKUP($A76,Parking_Surface_Share!$A$2:$A$166,Parking_Surface_Share!E$2:E$166)</f>
        <v>0.13611949033686574</v>
      </c>
      <c r="G76">
        <f>_xlfn.XLOOKUP($A76,Parking_Area!$A$2:$A$164,Parking_Area!$C$2:$C$164)*_xlfn.XLOOKUP($A76,Parking_Surface_Share!$A$2:$A$166,Parking_Surface_Share!F$2:F$166)</f>
        <v>1.7424130897224482E-2</v>
      </c>
      <c r="H76">
        <f>_xlfn.XLOOKUP($A76,Parking_Area!$A$2:$A$164,Parking_Area!$C$2:$C$164)*_xlfn.XLOOKUP($A76,Parking_Surface_Share!$A$2:$A$166,Parking_Surface_Share!G$2:G$166)</f>
        <v>0</v>
      </c>
      <c r="I76">
        <f>_xlfn.XLOOKUP($A76,Parking_Area!$A$2:$A$164,Parking_Area!$C$2:$C$164)*_xlfn.XLOOKUP($A76,Parking_Surface_Share!$A$2:$A$166,Parking_Surface_Share!H$2:H$166)</f>
        <v>0</v>
      </c>
      <c r="J76">
        <f>_xlfn.XLOOKUP($A76,Parking_Area!$A$2:$A$164,Parking_Area!$C$2:$C$164)*_xlfn.XLOOKUP($A76,Parking_Surface_Share!$A$2:$A$166,Parking_Surface_Share!I$2:I$166)</f>
        <v>0</v>
      </c>
      <c r="K76">
        <f>_xlfn.XLOOKUP($A76,Parking_Area!$A$2:$A$164,Parking_Area!$C$2:$C$164)*_xlfn.XLOOKUP($A76,Parking_Surface_Share!$A$2:$A$166,Parking_Surface_Share!J$2:J$166)</f>
        <v>16.96271403062735</v>
      </c>
      <c r="L76">
        <f>_xlfn.XLOOKUP($A76,Parking_Area!$A$2:$A$164,Parking_Area!$C$2:$C$164)*_xlfn.XLOOKUP($A76,Parking_Surface_Share!$A$2:$A$166,Parking_Surface_Share!K$2:K$166)</f>
        <v>0</v>
      </c>
    </row>
    <row r="77" spans="1:12" x14ac:dyDescent="0.25">
      <c r="A77" s="1" t="s">
        <v>88</v>
      </c>
      <c r="B77" s="3">
        <f>_xlfn.XLOOKUP(A77,'[1]paving by area'!$A$3:$A$174,'[1]paving by area'!$B$3:$B$174)</f>
        <v>4</v>
      </c>
      <c r="C77" s="3">
        <f>_xlfn.XLOOKUP(A77,'[1]paving by area'!$A$3:$A$174,'[1]paving by area'!$C$3:$C$174)</f>
        <v>12</v>
      </c>
      <c r="D77">
        <f>_xlfn.XLOOKUP($A77,Parking_Area!$A$2:$A$164,Parking_Area!$C$2:$C$164)*_xlfn.XLOOKUP($A77,Parking_Surface_Share!$A$2:$A$166,Parking_Surface_Share!C$2:C$166)</f>
        <v>2.6825953873723356</v>
      </c>
      <c r="E77">
        <f>_xlfn.XLOOKUP($A77,Parking_Area!$A$2:$A$164,Parking_Area!$C$2:$C$164)*_xlfn.XLOOKUP($A77,Parking_Surface_Share!$A$2:$A$166,Parking_Surface_Share!D$2:D$166)</f>
        <v>0.32919345804489819</v>
      </c>
      <c r="F77">
        <f>_xlfn.XLOOKUP($A77,Parking_Area!$A$2:$A$164,Parking_Area!$C$2:$C$164)*_xlfn.XLOOKUP($A77,Parking_Surface_Share!$A$2:$A$166,Parking_Surface_Share!E$2:E$166)</f>
        <v>0.57138999478910502</v>
      </c>
      <c r="G77">
        <f>_xlfn.XLOOKUP($A77,Parking_Area!$A$2:$A$164,Parking_Area!$C$2:$C$164)*_xlfn.XLOOKUP($A77,Parking_Surface_Share!$A$2:$A$166,Parking_Surface_Share!F$2:F$166)</f>
        <v>5.6893974840356465E-2</v>
      </c>
      <c r="H77">
        <f>_xlfn.XLOOKUP($A77,Parking_Area!$A$2:$A$164,Parking_Area!$C$2:$C$164)*_xlfn.XLOOKUP($A77,Parking_Surface_Share!$A$2:$A$166,Parking_Surface_Share!G$2:G$166)</f>
        <v>7.5545196802111539E-4</v>
      </c>
      <c r="I77">
        <f>_xlfn.XLOOKUP($A77,Parking_Area!$A$2:$A$164,Parking_Area!$C$2:$C$164)*_xlfn.XLOOKUP($A77,Parking_Surface_Share!$A$2:$A$166,Parking_Surface_Share!H$2:H$166)</f>
        <v>1.0468948309430613E-5</v>
      </c>
      <c r="J77">
        <f>_xlfn.XLOOKUP($A77,Parking_Area!$A$2:$A$164,Parking_Area!$C$2:$C$164)*_xlfn.XLOOKUP($A77,Parking_Surface_Share!$A$2:$A$166,Parking_Surface_Share!I$2:I$166)</f>
        <v>0</v>
      </c>
      <c r="K77">
        <f>_xlfn.XLOOKUP($A77,Parking_Area!$A$2:$A$164,Parking_Area!$C$2:$C$164)*_xlfn.XLOOKUP($A77,Parking_Surface_Share!$A$2:$A$166,Parking_Surface_Share!J$2:J$166)</f>
        <v>0.30390693150164694</v>
      </c>
      <c r="L77">
        <f>_xlfn.XLOOKUP($A77,Parking_Area!$A$2:$A$164,Parking_Area!$C$2:$C$164)*_xlfn.XLOOKUP($A77,Parking_Surface_Share!$A$2:$A$166,Parking_Surface_Share!K$2:K$166)</f>
        <v>4.0528615121150239E-4</v>
      </c>
    </row>
    <row r="78" spans="1:12" x14ac:dyDescent="0.25">
      <c r="A78" s="1" t="s">
        <v>89</v>
      </c>
      <c r="B78" s="3">
        <f>_xlfn.XLOOKUP(A78,'[1]paving by area'!$A$3:$A$174,'[1]paving by area'!$B$3:$B$174)</f>
        <v>5</v>
      </c>
      <c r="C78" s="3">
        <f>_xlfn.XLOOKUP(A78,'[1]paving by area'!$A$3:$A$174,'[1]paving by area'!$C$3:$C$174)</f>
        <v>15</v>
      </c>
      <c r="D78">
        <f>_xlfn.XLOOKUP($A78,Parking_Area!$A$2:$A$164,Parking_Area!$C$2:$C$164)*_xlfn.XLOOKUP($A78,Parking_Surface_Share!$A$2:$A$166,Parking_Surface_Share!C$2:C$166)</f>
        <v>9.4994690303652689</v>
      </c>
      <c r="E78">
        <f>_xlfn.XLOOKUP($A78,Parking_Area!$A$2:$A$164,Parking_Area!$C$2:$C$164)*_xlfn.XLOOKUP($A78,Parking_Surface_Share!$A$2:$A$166,Parking_Surface_Share!D$2:D$166)</f>
        <v>0.30446068370594248</v>
      </c>
      <c r="F78">
        <f>_xlfn.XLOOKUP($A78,Parking_Area!$A$2:$A$164,Parking_Area!$C$2:$C$164)*_xlfn.XLOOKUP($A78,Parking_Surface_Share!$A$2:$A$166,Parking_Surface_Share!E$2:E$166)</f>
        <v>3.5081834102014119E-2</v>
      </c>
      <c r="G78">
        <f>_xlfn.XLOOKUP($A78,Parking_Area!$A$2:$A$164,Parking_Area!$C$2:$C$164)*_xlfn.XLOOKUP($A78,Parking_Surface_Share!$A$2:$A$166,Parking_Surface_Share!F$2:F$166)</f>
        <v>4.0526362066069183E-3</v>
      </c>
      <c r="H78">
        <f>_xlfn.XLOOKUP($A78,Parking_Area!$A$2:$A$164,Parking_Area!$C$2:$C$164)*_xlfn.XLOOKUP($A78,Parking_Surface_Share!$A$2:$A$166,Parking_Surface_Share!G$2:G$166)</f>
        <v>0</v>
      </c>
      <c r="I78">
        <f>_xlfn.XLOOKUP($A78,Parking_Area!$A$2:$A$164,Parking_Area!$C$2:$C$164)*_xlfn.XLOOKUP($A78,Parking_Surface_Share!$A$2:$A$166,Parking_Surface_Share!H$2:H$166)</f>
        <v>0</v>
      </c>
      <c r="J78">
        <f>_xlfn.XLOOKUP($A78,Parking_Area!$A$2:$A$164,Parking_Area!$C$2:$C$164)*_xlfn.XLOOKUP($A78,Parking_Surface_Share!$A$2:$A$166,Parking_Surface_Share!I$2:I$166)</f>
        <v>0</v>
      </c>
      <c r="K78">
        <f>_xlfn.XLOOKUP($A78,Parking_Area!$A$2:$A$164,Parking_Area!$C$2:$C$164)*_xlfn.XLOOKUP($A78,Parking_Surface_Share!$A$2:$A$166,Parking_Surface_Share!J$2:J$166)</f>
        <v>0.85483812787827695</v>
      </c>
      <c r="L78">
        <f>_xlfn.XLOOKUP($A78,Parking_Area!$A$2:$A$164,Parking_Area!$C$2:$C$164)*_xlfn.XLOOKUP($A78,Parking_Surface_Share!$A$2:$A$166,Parking_Surface_Share!K$2:K$166)</f>
        <v>0</v>
      </c>
    </row>
    <row r="79" spans="1:12" x14ac:dyDescent="0.25">
      <c r="A79" s="1" t="s">
        <v>90</v>
      </c>
      <c r="B79" s="3">
        <f>_xlfn.XLOOKUP(A79,'[1]paving by area'!$A$3:$A$174,'[1]paving by area'!$B$3:$B$174)</f>
        <v>6</v>
      </c>
      <c r="C79" s="3">
        <f>_xlfn.XLOOKUP(A79,'[1]paving by area'!$A$3:$A$174,'[1]paving by area'!$C$3:$C$174)</f>
        <v>21</v>
      </c>
      <c r="D79">
        <f>_xlfn.XLOOKUP($A79,Parking_Area!$A$2:$A$164,Parking_Area!$C$2:$C$164)*_xlfn.XLOOKUP($A79,Parking_Surface_Share!$A$2:$A$166,Parking_Surface_Share!C$2:C$166)</f>
        <v>6.8134328419923973</v>
      </c>
      <c r="E79">
        <f>_xlfn.XLOOKUP($A79,Parking_Area!$A$2:$A$164,Parking_Area!$C$2:$C$164)*_xlfn.XLOOKUP($A79,Parking_Surface_Share!$A$2:$A$166,Parking_Surface_Share!D$2:D$166)</f>
        <v>0.49595859959168892</v>
      </c>
      <c r="F79">
        <f>_xlfn.XLOOKUP($A79,Parking_Area!$A$2:$A$164,Parking_Area!$C$2:$C$164)*_xlfn.XLOOKUP($A79,Parking_Surface_Share!$A$2:$A$166,Parking_Surface_Share!E$2:E$166)</f>
        <v>6.4521896577871926E-2</v>
      </c>
      <c r="G79">
        <f>_xlfn.XLOOKUP($A79,Parking_Area!$A$2:$A$164,Parking_Area!$C$2:$C$164)*_xlfn.XLOOKUP($A79,Parking_Surface_Share!$A$2:$A$166,Parking_Surface_Share!F$2:F$166)</f>
        <v>3.0695495678493449E-2</v>
      </c>
      <c r="H79">
        <f>_xlfn.XLOOKUP($A79,Parking_Area!$A$2:$A$164,Parking_Area!$C$2:$C$164)*_xlfn.XLOOKUP($A79,Parking_Surface_Share!$A$2:$A$166,Parking_Surface_Share!G$2:G$166)</f>
        <v>0</v>
      </c>
      <c r="I79">
        <f>_xlfn.XLOOKUP($A79,Parking_Area!$A$2:$A$164,Parking_Area!$C$2:$C$164)*_xlfn.XLOOKUP($A79,Parking_Surface_Share!$A$2:$A$166,Parking_Surface_Share!H$2:H$166)</f>
        <v>0</v>
      </c>
      <c r="J79">
        <f>_xlfn.XLOOKUP($A79,Parking_Area!$A$2:$A$164,Parking_Area!$C$2:$C$164)*_xlfn.XLOOKUP($A79,Parking_Surface_Share!$A$2:$A$166,Parking_Surface_Share!I$2:I$166)</f>
        <v>3.2231675885054392E-2</v>
      </c>
      <c r="K79">
        <f>_xlfn.XLOOKUP($A79,Parking_Area!$A$2:$A$164,Parking_Area!$C$2:$C$164)*_xlfn.XLOOKUP($A79,Parking_Surface_Share!$A$2:$A$166,Parking_Surface_Share!J$2:J$166)</f>
        <v>0.68585552478936007</v>
      </c>
      <c r="L79">
        <f>_xlfn.XLOOKUP($A79,Parking_Area!$A$2:$A$164,Parking_Area!$C$2:$C$164)*_xlfn.XLOOKUP($A79,Parking_Surface_Share!$A$2:$A$166,Parking_Surface_Share!K$2:K$166)</f>
        <v>0</v>
      </c>
    </row>
    <row r="80" spans="1:12" x14ac:dyDescent="0.25">
      <c r="A80" s="1" t="s">
        <v>91</v>
      </c>
      <c r="B80" s="3">
        <f>_xlfn.XLOOKUP(A80,'[1]paving by area'!$A$3:$A$174,'[1]paving by area'!$B$3:$B$174)</f>
        <v>4</v>
      </c>
      <c r="C80" s="3">
        <f>_xlfn.XLOOKUP(A80,'[1]paving by area'!$A$3:$A$174,'[1]paving by area'!$C$3:$C$174)</f>
        <v>12</v>
      </c>
      <c r="D80">
        <f>_xlfn.XLOOKUP($A80,Parking_Area!$A$2:$A$164,Parking_Area!$C$2:$C$164)*_xlfn.XLOOKUP($A80,Parking_Surface_Share!$A$2:$A$166,Parking_Surface_Share!C$2:C$166)</f>
        <v>10.099192084934174</v>
      </c>
      <c r="E80">
        <f>_xlfn.XLOOKUP($A80,Parking_Area!$A$2:$A$164,Parking_Area!$C$2:$C$164)*_xlfn.XLOOKUP($A80,Parking_Surface_Share!$A$2:$A$166,Parking_Surface_Share!D$2:D$166)</f>
        <v>1.2393177076009427</v>
      </c>
      <c r="F80">
        <f>_xlfn.XLOOKUP($A80,Parking_Area!$A$2:$A$164,Parking_Area!$C$2:$C$164)*_xlfn.XLOOKUP($A80,Parking_Surface_Share!$A$2:$A$166,Parking_Surface_Share!E$2:E$166)</f>
        <v>2.1511172873659201</v>
      </c>
      <c r="G80">
        <f>_xlfn.XLOOKUP($A80,Parking_Area!$A$2:$A$164,Parking_Area!$C$2:$C$164)*_xlfn.XLOOKUP($A80,Parking_Surface_Share!$A$2:$A$166,Parking_Surface_Share!F$2:F$166)</f>
        <v>0.214189282175345</v>
      </c>
      <c r="H80">
        <f>_xlfn.XLOOKUP($A80,Parking_Area!$A$2:$A$164,Parking_Area!$C$2:$C$164)*_xlfn.XLOOKUP($A80,Parking_Surface_Share!$A$2:$A$166,Parking_Surface_Share!G$2:G$166)</f>
        <v>2.8440571291148088E-3</v>
      </c>
      <c r="I80">
        <f>_xlfn.XLOOKUP($A80,Parking_Area!$A$2:$A$164,Parking_Area!$C$2:$C$164)*_xlfn.XLOOKUP($A80,Parking_Surface_Share!$A$2:$A$166,Parking_Surface_Share!H$2:H$166)</f>
        <v>3.9412548162080304E-5</v>
      </c>
      <c r="J80">
        <f>_xlfn.XLOOKUP($A80,Parking_Area!$A$2:$A$164,Parking_Area!$C$2:$C$164)*_xlfn.XLOOKUP($A80,Parking_Surface_Share!$A$2:$A$166,Parking_Surface_Share!I$2:I$166)</f>
        <v>0</v>
      </c>
      <c r="K80">
        <f>_xlfn.XLOOKUP($A80,Parking_Area!$A$2:$A$164,Parking_Area!$C$2:$C$164)*_xlfn.XLOOKUP($A80,Parking_Surface_Share!$A$2:$A$166,Parking_Surface_Share!J$2:J$166)</f>
        <v>1.1441212833011063</v>
      </c>
      <c r="L80">
        <f>_xlfn.XLOOKUP($A80,Parking_Area!$A$2:$A$164,Parking_Area!$C$2:$C$164)*_xlfn.XLOOKUP($A80,Parking_Surface_Share!$A$2:$A$166,Parking_Surface_Share!K$2:K$166)</f>
        <v>1.5257845852250905E-3</v>
      </c>
    </row>
    <row r="81" spans="1:12" x14ac:dyDescent="0.25">
      <c r="A81" s="1" t="s">
        <v>92</v>
      </c>
      <c r="B81" s="3">
        <f>_xlfn.XLOOKUP(A81,'[1]paving by area'!$A$3:$A$174,'[1]paving by area'!$B$3:$B$174)</f>
        <v>5</v>
      </c>
      <c r="C81" s="3">
        <f>_xlfn.XLOOKUP(A81,'[1]paving by area'!$A$3:$A$174,'[1]paving by area'!$C$3:$C$174)</f>
        <v>17</v>
      </c>
      <c r="D81">
        <f>_xlfn.XLOOKUP($A81,Parking_Area!$A$2:$A$164,Parking_Area!$C$2:$C$164)*_xlfn.XLOOKUP($A81,Parking_Surface_Share!$A$2:$A$166,Parking_Surface_Share!C$2:C$166)</f>
        <v>5.5273540686887364</v>
      </c>
      <c r="E81">
        <f>_xlfn.XLOOKUP($A81,Parking_Area!$A$2:$A$164,Parking_Area!$C$2:$C$164)*_xlfn.XLOOKUP($A81,Parking_Surface_Share!$A$2:$A$166,Parking_Surface_Share!D$2:D$166)</f>
        <v>0.29117507976540757</v>
      </c>
      <c r="F81">
        <f>_xlfn.XLOOKUP($A81,Parking_Area!$A$2:$A$164,Parking_Area!$C$2:$C$164)*_xlfn.XLOOKUP($A81,Parking_Surface_Share!$A$2:$A$166,Parking_Surface_Share!E$2:E$166)</f>
        <v>7.413954586356214E-2</v>
      </c>
      <c r="G81">
        <f>_xlfn.XLOOKUP($A81,Parking_Area!$A$2:$A$164,Parking_Area!$C$2:$C$164)*_xlfn.XLOOKUP($A81,Parking_Surface_Share!$A$2:$A$166,Parking_Surface_Share!F$2:F$166)</f>
        <v>5.6538314330834533E-2</v>
      </c>
      <c r="H81">
        <f>_xlfn.XLOOKUP($A81,Parking_Area!$A$2:$A$164,Parking_Area!$C$2:$C$164)*_xlfn.XLOOKUP($A81,Parking_Surface_Share!$A$2:$A$166,Parking_Surface_Share!G$2:G$166)</f>
        <v>0</v>
      </c>
      <c r="I81">
        <f>_xlfn.XLOOKUP($A81,Parking_Area!$A$2:$A$164,Parking_Area!$C$2:$C$164)*_xlfn.XLOOKUP($A81,Parking_Surface_Share!$A$2:$A$166,Parking_Surface_Share!H$2:H$166)</f>
        <v>0</v>
      </c>
      <c r="J81">
        <f>_xlfn.XLOOKUP($A81,Parking_Area!$A$2:$A$164,Parking_Area!$C$2:$C$164)*_xlfn.XLOOKUP($A81,Parking_Surface_Share!$A$2:$A$166,Parking_Surface_Share!I$2:I$166)</f>
        <v>5.2016243591138462E-5</v>
      </c>
      <c r="K81">
        <f>_xlfn.XLOOKUP($A81,Parking_Area!$A$2:$A$164,Parking_Area!$C$2:$C$164)*_xlfn.XLOOKUP($A81,Parking_Surface_Share!$A$2:$A$166,Parking_Surface_Share!J$2:J$166)</f>
        <v>0.68169237483495304</v>
      </c>
      <c r="L81">
        <f>_xlfn.XLOOKUP($A81,Parking_Area!$A$2:$A$164,Parking_Area!$C$2:$C$164)*_xlfn.XLOOKUP($A81,Parking_Surface_Share!$A$2:$A$166,Parking_Surface_Share!K$2:K$166)</f>
        <v>0</v>
      </c>
    </row>
    <row r="82" spans="1:12" x14ac:dyDescent="0.25">
      <c r="A82" s="1" t="s">
        <v>93</v>
      </c>
      <c r="B82" s="3">
        <f>_xlfn.XLOOKUP(A82,'[1]paving by area'!$A$3:$A$174,'[1]paving by area'!$B$3:$B$174)</f>
        <v>3</v>
      </c>
      <c r="C82" s="3">
        <f>_xlfn.XLOOKUP(A82,'[1]paving by area'!$A$3:$A$174,'[1]paving by area'!$C$3:$C$174)</f>
        <v>26</v>
      </c>
      <c r="D82">
        <f>_xlfn.XLOOKUP($A82,Parking_Area!$A$2:$A$164,Parking_Area!$C$2:$C$164)*_xlfn.XLOOKUP($A82,Parking_Surface_Share!$A$2:$A$166,Parking_Surface_Share!C$2:C$166)</f>
        <v>1.2498717279501386</v>
      </c>
      <c r="E82">
        <f>_xlfn.XLOOKUP($A82,Parking_Area!$A$2:$A$164,Parking_Area!$C$2:$C$164)*_xlfn.XLOOKUP($A82,Parking_Surface_Share!$A$2:$A$166,Parking_Surface_Share!D$2:D$166)</f>
        <v>0.12152603283074631</v>
      </c>
      <c r="F82">
        <f>_xlfn.XLOOKUP($A82,Parking_Area!$A$2:$A$164,Parking_Area!$C$2:$C$164)*_xlfn.XLOOKUP($A82,Parking_Surface_Share!$A$2:$A$166,Parking_Surface_Share!E$2:E$166)</f>
        <v>1.0793082762861059</v>
      </c>
      <c r="G82">
        <f>_xlfn.XLOOKUP($A82,Parking_Area!$A$2:$A$164,Parking_Area!$C$2:$C$164)*_xlfn.XLOOKUP($A82,Parking_Surface_Share!$A$2:$A$166,Parking_Surface_Share!F$2:F$166)</f>
        <v>6.3410385324592553E-4</v>
      </c>
      <c r="H82">
        <f>_xlfn.XLOOKUP($A82,Parking_Area!$A$2:$A$164,Parking_Area!$C$2:$C$164)*_xlfn.XLOOKUP($A82,Parking_Surface_Share!$A$2:$A$166,Parking_Surface_Share!G$2:G$166)</f>
        <v>0</v>
      </c>
      <c r="I82">
        <f>_xlfn.XLOOKUP($A82,Parking_Area!$A$2:$A$164,Parking_Area!$C$2:$C$164)*_xlfn.XLOOKUP($A82,Parking_Surface_Share!$A$2:$A$166,Parking_Surface_Share!H$2:H$166)</f>
        <v>0</v>
      </c>
      <c r="J82">
        <f>_xlfn.XLOOKUP($A82,Parking_Area!$A$2:$A$164,Parking_Area!$C$2:$C$164)*_xlfn.XLOOKUP($A82,Parking_Surface_Share!$A$2:$A$166,Parking_Surface_Share!I$2:I$166)</f>
        <v>0</v>
      </c>
      <c r="K82">
        <f>_xlfn.XLOOKUP($A82,Parking_Area!$A$2:$A$164,Parking_Area!$C$2:$C$164)*_xlfn.XLOOKUP($A82,Parking_Surface_Share!$A$2:$A$166,Parking_Surface_Share!J$2:J$166)</f>
        <v>0.40525483638384519</v>
      </c>
      <c r="L82">
        <f>_xlfn.XLOOKUP($A82,Parking_Area!$A$2:$A$164,Parking_Area!$C$2:$C$164)*_xlfn.XLOOKUP($A82,Parking_Surface_Share!$A$2:$A$166,Parking_Surface_Share!K$2:K$166)</f>
        <v>6.1730727346522886E-3</v>
      </c>
    </row>
    <row r="83" spans="1:12" x14ac:dyDescent="0.25">
      <c r="A83" s="1" t="s">
        <v>94</v>
      </c>
      <c r="B83" s="3">
        <f>_xlfn.XLOOKUP(A83,'[1]paving by area'!$A$3:$A$174,'[1]paving by area'!$B$3:$B$174)</f>
        <v>3</v>
      </c>
      <c r="C83" s="3">
        <f>_xlfn.XLOOKUP(A83,'[1]paving by area'!$A$3:$A$174,'[1]paving by area'!$C$3:$C$174)</f>
        <v>7</v>
      </c>
      <c r="D83">
        <f>_xlfn.XLOOKUP($A83,Parking_Area!$A$2:$A$164,Parking_Area!$C$2:$C$164)*_xlfn.XLOOKUP($A83,Parking_Surface_Share!$A$2:$A$166,Parking_Surface_Share!C$2:C$166)</f>
        <v>26.495597253767588</v>
      </c>
      <c r="E83">
        <f>_xlfn.XLOOKUP($A83,Parking_Area!$A$2:$A$164,Parking_Area!$C$2:$C$164)*_xlfn.XLOOKUP($A83,Parking_Surface_Share!$A$2:$A$166,Parking_Surface_Share!D$2:D$166)</f>
        <v>0.67743023243662559</v>
      </c>
      <c r="F83">
        <f>_xlfn.XLOOKUP($A83,Parking_Area!$A$2:$A$164,Parking_Area!$C$2:$C$164)*_xlfn.XLOOKUP($A83,Parking_Surface_Share!$A$2:$A$166,Parking_Surface_Share!E$2:E$166)</f>
        <v>4.4436256901571436E-2</v>
      </c>
      <c r="G83">
        <f>_xlfn.XLOOKUP($A83,Parking_Area!$A$2:$A$164,Parking_Area!$C$2:$C$164)*_xlfn.XLOOKUP($A83,Parking_Surface_Share!$A$2:$A$166,Parking_Surface_Share!F$2:F$166)</f>
        <v>1.37048158934872E-2</v>
      </c>
      <c r="H83">
        <f>_xlfn.XLOOKUP($A83,Parking_Area!$A$2:$A$164,Parking_Area!$C$2:$C$164)*_xlfn.XLOOKUP($A83,Parking_Surface_Share!$A$2:$A$166,Parking_Surface_Share!G$2:G$166)</f>
        <v>0</v>
      </c>
      <c r="I83">
        <f>_xlfn.XLOOKUP($A83,Parking_Area!$A$2:$A$164,Parking_Area!$C$2:$C$164)*_xlfn.XLOOKUP($A83,Parking_Surface_Share!$A$2:$A$166,Parking_Surface_Share!H$2:H$166)</f>
        <v>0</v>
      </c>
      <c r="J83">
        <f>_xlfn.XLOOKUP($A83,Parking_Area!$A$2:$A$164,Parking_Area!$C$2:$C$164)*_xlfn.XLOOKUP($A83,Parking_Surface_Share!$A$2:$A$166,Parking_Surface_Share!I$2:I$166)</f>
        <v>9.4623380484760936E-3</v>
      </c>
      <c r="K83">
        <f>_xlfn.XLOOKUP($A83,Parking_Area!$A$2:$A$164,Parking_Area!$C$2:$C$164)*_xlfn.XLOOKUP($A83,Parking_Surface_Share!$A$2:$A$166,Parking_Surface_Share!J$2:J$166)</f>
        <v>8.7487966929643015</v>
      </c>
      <c r="L83">
        <f>_xlfn.XLOOKUP($A83,Parking_Area!$A$2:$A$164,Parking_Area!$C$2:$C$164)*_xlfn.XLOOKUP($A83,Parking_Surface_Share!$A$2:$A$166,Parking_Surface_Share!K$2:K$166)</f>
        <v>0</v>
      </c>
    </row>
    <row r="84" spans="1:12" x14ac:dyDescent="0.25">
      <c r="A84" s="1" t="s">
        <v>95</v>
      </c>
      <c r="B84" s="3">
        <f>_xlfn.XLOOKUP(A84,'[1]paving by area'!$A$3:$A$174,'[1]paving by area'!$B$3:$B$174)</f>
        <v>4</v>
      </c>
      <c r="C84" s="3">
        <f>_xlfn.XLOOKUP(A84,'[1]paving by area'!$A$3:$A$174,'[1]paving by area'!$C$3:$C$174)</f>
        <v>11</v>
      </c>
      <c r="D84">
        <f>_xlfn.XLOOKUP($A84,Parking_Area!$A$2:$A$164,Parking_Area!$C$2:$C$164)*_xlfn.XLOOKUP($A84,Parking_Surface_Share!$A$2:$A$166,Parking_Surface_Share!C$2:C$166)</f>
        <v>4.520715716241961E-2</v>
      </c>
      <c r="E84">
        <f>_xlfn.XLOOKUP($A84,Parking_Area!$A$2:$A$164,Parking_Area!$C$2:$C$164)*_xlfn.XLOOKUP($A84,Parking_Surface_Share!$A$2:$A$166,Parking_Surface_Share!D$2:D$166)</f>
        <v>6.5078715461875563E-3</v>
      </c>
      <c r="F84">
        <f>_xlfn.XLOOKUP($A84,Parking_Area!$A$2:$A$164,Parking_Area!$C$2:$C$164)*_xlfn.XLOOKUP($A84,Parking_Surface_Share!$A$2:$A$166,Parking_Surface_Share!E$2:E$166)</f>
        <v>3.6184982473711283E-3</v>
      </c>
      <c r="G84">
        <f>_xlfn.XLOOKUP($A84,Parking_Area!$A$2:$A$164,Parking_Area!$C$2:$C$164)*_xlfn.XLOOKUP($A84,Parking_Surface_Share!$A$2:$A$166,Parking_Surface_Share!F$2:F$166)</f>
        <v>9.1067667659440314E-4</v>
      </c>
      <c r="H84">
        <f>_xlfn.XLOOKUP($A84,Parking_Area!$A$2:$A$164,Parking_Area!$C$2:$C$164)*_xlfn.XLOOKUP($A84,Parking_Surface_Share!$A$2:$A$166,Parking_Surface_Share!G$2:G$166)</f>
        <v>1.7428157820947496E-5</v>
      </c>
      <c r="I84">
        <f>_xlfn.XLOOKUP($A84,Parking_Area!$A$2:$A$164,Parking_Area!$C$2:$C$164)*_xlfn.XLOOKUP($A84,Parking_Surface_Share!$A$2:$A$166,Parking_Surface_Share!H$2:H$166)</f>
        <v>7.0207618510398812E-6</v>
      </c>
      <c r="J84">
        <f>_xlfn.XLOOKUP($A84,Parking_Area!$A$2:$A$164,Parking_Area!$C$2:$C$164)*_xlfn.XLOOKUP($A84,Parking_Surface_Share!$A$2:$A$166,Parking_Surface_Share!I$2:I$166)</f>
        <v>1.113727899808503E-6</v>
      </c>
      <c r="K84">
        <f>_xlfn.XLOOKUP($A84,Parking_Area!$A$2:$A$164,Parking_Area!$C$2:$C$164)*_xlfn.XLOOKUP($A84,Parking_Surface_Share!$A$2:$A$166,Parking_Surface_Share!J$2:J$166)</f>
        <v>6.2022197126293532E-3</v>
      </c>
      <c r="L84">
        <f>_xlfn.XLOOKUP($A84,Parking_Area!$A$2:$A$164,Parking_Area!$C$2:$C$164)*_xlfn.XLOOKUP($A84,Parking_Surface_Share!$A$2:$A$166,Parking_Surface_Share!K$2:K$166)</f>
        <v>4.1663303019881901E-6</v>
      </c>
    </row>
    <row r="85" spans="1:12" x14ac:dyDescent="0.25">
      <c r="A85" s="1" t="s">
        <v>96</v>
      </c>
      <c r="B85" s="3">
        <f>_xlfn.XLOOKUP(A85,'[1]paving by area'!$A$3:$A$174,'[1]paving by area'!$B$3:$B$174)</f>
        <v>4</v>
      </c>
      <c r="C85" s="3">
        <f>_xlfn.XLOOKUP(A85,'[1]paving by area'!$A$3:$A$174,'[1]paving by area'!$C$3:$C$174)</f>
        <v>12</v>
      </c>
      <c r="D85">
        <f>_xlfn.XLOOKUP($A85,Parking_Area!$A$2:$A$164,Parking_Area!$C$2:$C$164)*_xlfn.XLOOKUP($A85,Parking_Surface_Share!$A$2:$A$166,Parking_Surface_Share!C$2:C$166)</f>
        <v>10.085667812175094</v>
      </c>
      <c r="E85">
        <f>_xlfn.XLOOKUP($A85,Parking_Area!$A$2:$A$164,Parking_Area!$C$2:$C$164)*_xlfn.XLOOKUP($A85,Parking_Surface_Share!$A$2:$A$166,Parking_Surface_Share!D$2:D$166)</f>
        <v>1.2376580826951293</v>
      </c>
      <c r="F85">
        <f>_xlfn.XLOOKUP($A85,Parking_Area!$A$2:$A$164,Parking_Area!$C$2:$C$164)*_xlfn.XLOOKUP($A85,Parking_Surface_Share!$A$2:$A$166,Parking_Surface_Share!E$2:E$166)</f>
        <v>2.1482366314989516</v>
      </c>
      <c r="G85">
        <f>_xlfn.XLOOKUP($A85,Parking_Area!$A$2:$A$164,Parking_Area!$C$2:$C$164)*_xlfn.XLOOKUP($A85,Parking_Surface_Share!$A$2:$A$166,Parking_Surface_Share!F$2:F$166)</f>
        <v>0.21390245187745097</v>
      </c>
      <c r="H85">
        <f>_xlfn.XLOOKUP($A85,Parking_Area!$A$2:$A$164,Parking_Area!$C$2:$C$164)*_xlfn.XLOOKUP($A85,Parking_Surface_Share!$A$2:$A$166,Parking_Surface_Share!G$2:G$166)</f>
        <v>2.8402485269976223E-3</v>
      </c>
      <c r="I85">
        <f>_xlfn.XLOOKUP($A85,Parking_Area!$A$2:$A$164,Parking_Area!$C$2:$C$164)*_xlfn.XLOOKUP($A85,Parking_Surface_Share!$A$2:$A$166,Parking_Surface_Share!H$2:H$166)</f>
        <v>3.9359769083616251E-5</v>
      </c>
      <c r="J85">
        <f>_xlfn.XLOOKUP($A85,Parking_Area!$A$2:$A$164,Parking_Area!$C$2:$C$164)*_xlfn.XLOOKUP($A85,Parking_Surface_Share!$A$2:$A$166,Parking_Surface_Share!I$2:I$166)</f>
        <v>0</v>
      </c>
      <c r="K85">
        <f>_xlfn.XLOOKUP($A85,Parking_Area!$A$2:$A$164,Parking_Area!$C$2:$C$164)*_xlfn.XLOOKUP($A85,Parking_Surface_Share!$A$2:$A$166,Parking_Surface_Share!J$2:J$166)</f>
        <v>1.1425891401182953</v>
      </c>
      <c r="L85">
        <f>_xlfn.XLOOKUP($A85,Parking_Area!$A$2:$A$164,Parking_Area!$C$2:$C$164)*_xlfn.XLOOKUP($A85,Parking_Surface_Share!$A$2:$A$166,Parking_Surface_Share!K$2:K$166)</f>
        <v>1.5237413399111445E-3</v>
      </c>
    </row>
    <row r="86" spans="1:12" x14ac:dyDescent="0.25">
      <c r="A86" s="1" t="s">
        <v>97</v>
      </c>
      <c r="B86" s="3">
        <f>_xlfn.XLOOKUP(A86,'[1]paving by area'!$A$3:$A$174,'[1]paving by area'!$B$3:$B$174)</f>
        <v>4</v>
      </c>
      <c r="C86" s="3">
        <f>_xlfn.XLOOKUP(A86,'[1]paving by area'!$A$3:$A$174,'[1]paving by area'!$C$3:$C$174)</f>
        <v>11</v>
      </c>
      <c r="D86">
        <f>_xlfn.XLOOKUP($A86,Parking_Area!$A$2:$A$164,Parking_Area!$C$2:$C$164)*_xlfn.XLOOKUP($A86,Parking_Surface_Share!$A$2:$A$166,Parking_Surface_Share!C$2:C$166)</f>
        <v>1.238805561317549</v>
      </c>
      <c r="E86">
        <f>_xlfn.XLOOKUP($A86,Parking_Area!$A$2:$A$164,Parking_Area!$C$2:$C$164)*_xlfn.XLOOKUP($A86,Parking_Surface_Share!$A$2:$A$166,Parking_Surface_Share!D$2:D$166)</f>
        <v>0.17833431628519331</v>
      </c>
      <c r="F86">
        <f>_xlfn.XLOOKUP($A86,Parking_Area!$A$2:$A$164,Parking_Area!$C$2:$C$164)*_xlfn.XLOOKUP($A86,Parking_Surface_Share!$A$2:$A$166,Parking_Surface_Share!E$2:E$166)</f>
        <v>9.9157213897703905E-2</v>
      </c>
      <c r="G86">
        <f>_xlfn.XLOOKUP($A86,Parking_Area!$A$2:$A$164,Parking_Area!$C$2:$C$164)*_xlfn.XLOOKUP($A86,Parking_Surface_Share!$A$2:$A$166,Parking_Surface_Share!F$2:F$166)</f>
        <v>2.4955148749436381E-2</v>
      </c>
      <c r="H86">
        <f>_xlfn.XLOOKUP($A86,Parking_Area!$A$2:$A$164,Parking_Area!$C$2:$C$164)*_xlfn.XLOOKUP($A86,Parking_Surface_Share!$A$2:$A$166,Parking_Surface_Share!G$2:G$166)</f>
        <v>4.7758143150964142E-4</v>
      </c>
      <c r="I86">
        <f>_xlfn.XLOOKUP($A86,Parking_Area!$A$2:$A$164,Parking_Area!$C$2:$C$164)*_xlfn.XLOOKUP($A86,Parking_Surface_Share!$A$2:$A$166,Parking_Surface_Share!H$2:H$166)</f>
        <v>1.923889793491449E-4</v>
      </c>
      <c r="J86">
        <f>_xlfn.XLOOKUP($A86,Parking_Area!$A$2:$A$164,Parking_Area!$C$2:$C$164)*_xlfn.XLOOKUP($A86,Parking_Surface_Share!$A$2:$A$166,Parking_Surface_Share!I$2:I$166)</f>
        <v>3.0519333722320771E-5</v>
      </c>
      <c r="K86">
        <f>_xlfn.XLOOKUP($A86,Parking_Area!$A$2:$A$164,Parking_Area!$C$2:$C$164)*_xlfn.XLOOKUP($A86,Parking_Surface_Share!$A$2:$A$166,Parking_Surface_Share!J$2:J$166)</f>
        <v>0.16995858078210863</v>
      </c>
      <c r="L86">
        <f>_xlfn.XLOOKUP($A86,Parking_Area!$A$2:$A$164,Parking_Area!$C$2:$C$164)*_xlfn.XLOOKUP($A86,Parking_Surface_Share!$A$2:$A$166,Parking_Surface_Share!K$2:K$166)</f>
        <v>1.1416938096428952E-4</v>
      </c>
    </row>
    <row r="87" spans="1:12" x14ac:dyDescent="0.25">
      <c r="A87" s="1" t="s">
        <v>98</v>
      </c>
      <c r="B87" s="3">
        <f>_xlfn.XLOOKUP(A87,'[1]paving by area'!$A$3:$A$174,'[1]paving by area'!$B$3:$B$174)</f>
        <v>4</v>
      </c>
      <c r="C87" s="3">
        <f>_xlfn.XLOOKUP(A87,'[1]paving by area'!$A$3:$A$174,'[1]paving by area'!$C$3:$C$174)</f>
        <v>12</v>
      </c>
      <c r="D87">
        <f>_xlfn.XLOOKUP($A87,Parking_Area!$A$2:$A$164,Parking_Area!$C$2:$C$164)*_xlfn.XLOOKUP($A87,Parking_Surface_Share!$A$2:$A$166,Parking_Surface_Share!C$2:C$166)</f>
        <v>2.0891663448335458</v>
      </c>
      <c r="E87">
        <f>_xlfn.XLOOKUP($A87,Parking_Area!$A$2:$A$164,Parking_Area!$C$2:$C$164)*_xlfn.XLOOKUP($A87,Parking_Surface_Share!$A$2:$A$166,Parking_Surface_Share!D$2:D$166)</f>
        <v>0.25637108627120708</v>
      </c>
      <c r="F87">
        <f>_xlfn.XLOOKUP($A87,Parking_Area!$A$2:$A$164,Parking_Area!$C$2:$C$164)*_xlfn.XLOOKUP($A87,Parking_Surface_Share!$A$2:$A$166,Parking_Surface_Share!E$2:E$166)</f>
        <v>0.44499023315524983</v>
      </c>
      <c r="G87">
        <f>_xlfn.XLOOKUP($A87,Parking_Area!$A$2:$A$164,Parking_Area!$C$2:$C$164)*_xlfn.XLOOKUP($A87,Parking_Surface_Share!$A$2:$A$166,Parking_Surface_Share!F$2:F$166)</f>
        <v>4.43082016840066E-2</v>
      </c>
      <c r="H87">
        <f>_xlfn.XLOOKUP($A87,Parking_Area!$A$2:$A$164,Parking_Area!$C$2:$C$164)*_xlfn.XLOOKUP($A87,Parking_Surface_Share!$A$2:$A$166,Parking_Surface_Share!G$2:G$166)</f>
        <v>5.8833502590710464E-4</v>
      </c>
      <c r="I87">
        <f>_xlfn.XLOOKUP($A87,Parking_Area!$A$2:$A$164,Parking_Area!$C$2:$C$164)*_xlfn.XLOOKUP($A87,Parking_Surface_Share!$A$2:$A$166,Parking_Surface_Share!H$2:H$166)</f>
        <v>8.1530649671652498E-6</v>
      </c>
      <c r="J87">
        <f>_xlfn.XLOOKUP($A87,Parking_Area!$A$2:$A$164,Parking_Area!$C$2:$C$164)*_xlfn.XLOOKUP($A87,Parking_Surface_Share!$A$2:$A$166,Parking_Surface_Share!I$2:I$166)</f>
        <v>0</v>
      </c>
      <c r="K87">
        <f>_xlfn.XLOOKUP($A87,Parking_Area!$A$2:$A$164,Parking_Area!$C$2:$C$164)*_xlfn.XLOOKUP($A87,Parking_Surface_Share!$A$2:$A$166,Parking_Surface_Share!J$2:J$166)</f>
        <v>0.2366783064801978</v>
      </c>
      <c r="L87">
        <f>_xlfn.XLOOKUP($A87,Parking_Area!$A$2:$A$164,Parking_Area!$C$2:$C$164)*_xlfn.XLOOKUP($A87,Parking_Surface_Share!$A$2:$A$166,Parking_Surface_Share!K$2:K$166)</f>
        <v>3.1563097108265836E-4</v>
      </c>
    </row>
    <row r="88" spans="1:12" x14ac:dyDescent="0.25">
      <c r="A88" s="1" t="s">
        <v>99</v>
      </c>
      <c r="B88" s="3">
        <f>_xlfn.XLOOKUP(A88,'[1]paving by area'!$A$3:$A$174,'[1]paving by area'!$B$3:$B$174)</f>
        <v>3</v>
      </c>
      <c r="C88" s="3">
        <f>_xlfn.XLOOKUP(A88,'[1]paving by area'!$A$3:$A$174,'[1]paving by area'!$C$3:$C$174)</f>
        <v>9</v>
      </c>
      <c r="D88">
        <f>_xlfn.XLOOKUP($A88,Parking_Area!$A$2:$A$164,Parking_Area!$C$2:$C$164)*_xlfn.XLOOKUP($A88,Parking_Surface_Share!$A$2:$A$166,Parking_Surface_Share!C$2:C$166)</f>
        <v>9.497211536609198</v>
      </c>
      <c r="E88">
        <f>_xlfn.XLOOKUP($A88,Parking_Area!$A$2:$A$164,Parking_Area!$C$2:$C$164)*_xlfn.XLOOKUP($A88,Parking_Surface_Share!$A$2:$A$166,Parking_Surface_Share!D$2:D$166)</f>
        <v>0.18256505436157822</v>
      </c>
      <c r="F88">
        <f>_xlfn.XLOOKUP($A88,Parking_Area!$A$2:$A$164,Parking_Area!$C$2:$C$164)*_xlfn.XLOOKUP($A88,Parking_Surface_Share!$A$2:$A$166,Parking_Surface_Share!E$2:E$166)</f>
        <v>3.2016425150298948E-2</v>
      </c>
      <c r="G88">
        <f>_xlfn.XLOOKUP($A88,Parking_Area!$A$2:$A$164,Parking_Area!$C$2:$C$164)*_xlfn.XLOOKUP($A88,Parking_Surface_Share!$A$2:$A$166,Parking_Surface_Share!F$2:F$166)</f>
        <v>4.098299084865969E-3</v>
      </c>
      <c r="H88">
        <f>_xlfn.XLOOKUP($A88,Parking_Area!$A$2:$A$164,Parking_Area!$C$2:$C$164)*_xlfn.XLOOKUP($A88,Parking_Surface_Share!$A$2:$A$166,Parking_Surface_Share!G$2:G$166)</f>
        <v>0</v>
      </c>
      <c r="I88">
        <f>_xlfn.XLOOKUP($A88,Parking_Area!$A$2:$A$164,Parking_Area!$C$2:$C$164)*_xlfn.XLOOKUP($A88,Parking_Surface_Share!$A$2:$A$166,Parking_Surface_Share!H$2:H$166)</f>
        <v>0</v>
      </c>
      <c r="J88">
        <f>_xlfn.XLOOKUP($A88,Parking_Area!$A$2:$A$164,Parking_Area!$C$2:$C$164)*_xlfn.XLOOKUP($A88,Parking_Surface_Share!$A$2:$A$166,Parking_Surface_Share!I$2:I$166)</f>
        <v>0</v>
      </c>
      <c r="K88">
        <f>_xlfn.XLOOKUP($A88,Parking_Area!$A$2:$A$164,Parking_Area!$C$2:$C$164)*_xlfn.XLOOKUP($A88,Parking_Surface_Share!$A$2:$A$166,Parking_Surface_Share!J$2:J$166)</f>
        <v>3.9897700378064118</v>
      </c>
      <c r="L88">
        <f>_xlfn.XLOOKUP($A88,Parking_Area!$A$2:$A$164,Parking_Area!$C$2:$C$164)*_xlfn.XLOOKUP($A88,Parking_Surface_Share!$A$2:$A$166,Parking_Surface_Share!K$2:K$166)</f>
        <v>0</v>
      </c>
    </row>
    <row r="89" spans="1:12" x14ac:dyDescent="0.25">
      <c r="A89" s="1" t="s">
        <v>100</v>
      </c>
      <c r="B89" s="3">
        <f>_xlfn.XLOOKUP(A89,'[1]paving by area'!$A$3:$A$174,'[1]paving by area'!$B$3:$B$174)</f>
        <v>3</v>
      </c>
      <c r="C89" s="3">
        <f>_xlfn.XLOOKUP(A89,'[1]paving by area'!$A$3:$A$174,'[1]paving by area'!$C$3:$C$174)</f>
        <v>26</v>
      </c>
      <c r="D89">
        <f>_xlfn.XLOOKUP($A89,Parking_Area!$A$2:$A$164,Parking_Area!$C$2:$C$164)*_xlfn.XLOOKUP($A89,Parking_Surface_Share!$A$2:$A$166,Parking_Surface_Share!C$2:C$166)</f>
        <v>9.2089730084393953</v>
      </c>
      <c r="E89">
        <f>_xlfn.XLOOKUP($A89,Parking_Area!$A$2:$A$164,Parking_Area!$C$2:$C$164)*_xlfn.XLOOKUP($A89,Parking_Surface_Share!$A$2:$A$166,Parking_Surface_Share!D$2:D$166)</f>
        <v>0.89539584833757302</v>
      </c>
      <c r="F89">
        <f>_xlfn.XLOOKUP($A89,Parking_Area!$A$2:$A$164,Parking_Area!$C$2:$C$164)*_xlfn.XLOOKUP($A89,Parking_Surface_Share!$A$2:$A$166,Parking_Surface_Share!E$2:E$166)</f>
        <v>7.9522726707364253</v>
      </c>
      <c r="G89">
        <f>_xlfn.XLOOKUP($A89,Parking_Area!$A$2:$A$164,Parking_Area!$C$2:$C$164)*_xlfn.XLOOKUP($A89,Parking_Surface_Share!$A$2:$A$166,Parking_Surface_Share!F$2:F$166)</f>
        <v>4.6720356485430463E-3</v>
      </c>
      <c r="H89">
        <f>_xlfn.XLOOKUP($A89,Parking_Area!$A$2:$A$164,Parking_Area!$C$2:$C$164)*_xlfn.XLOOKUP($A89,Parking_Surface_Share!$A$2:$A$166,Parking_Surface_Share!G$2:G$166)</f>
        <v>0</v>
      </c>
      <c r="I89">
        <f>_xlfn.XLOOKUP($A89,Parking_Area!$A$2:$A$164,Parking_Area!$C$2:$C$164)*_xlfn.XLOOKUP($A89,Parking_Surface_Share!$A$2:$A$166,Parking_Surface_Share!H$2:H$166)</f>
        <v>0</v>
      </c>
      <c r="J89">
        <f>_xlfn.XLOOKUP($A89,Parking_Area!$A$2:$A$164,Parking_Area!$C$2:$C$164)*_xlfn.XLOOKUP($A89,Parking_Surface_Share!$A$2:$A$166,Parking_Surface_Share!I$2:I$166)</f>
        <v>0</v>
      </c>
      <c r="K89">
        <f>_xlfn.XLOOKUP($A89,Parking_Area!$A$2:$A$164,Parking_Area!$C$2:$C$164)*_xlfn.XLOOKUP($A89,Parking_Surface_Share!$A$2:$A$166,Parking_Surface_Share!J$2:J$166)</f>
        <v>2.9858910849347851</v>
      </c>
      <c r="L89">
        <f>_xlfn.XLOOKUP($A89,Parking_Area!$A$2:$A$164,Parking_Area!$C$2:$C$164)*_xlfn.XLOOKUP($A89,Parking_Surface_Share!$A$2:$A$166,Parking_Surface_Share!K$2:K$166)</f>
        <v>4.5482795491165733E-2</v>
      </c>
    </row>
    <row r="90" spans="1:12" x14ac:dyDescent="0.25">
      <c r="A90" s="1" t="s">
        <v>101</v>
      </c>
      <c r="B90" s="3">
        <f>_xlfn.XLOOKUP(A90,'[1]paving by area'!$A$3:$A$174,'[1]paving by area'!$B$3:$B$174)</f>
        <v>6</v>
      </c>
      <c r="C90" s="3">
        <f>_xlfn.XLOOKUP(A90,'[1]paving by area'!$A$3:$A$174,'[1]paving by area'!$C$3:$C$174)</f>
        <v>21</v>
      </c>
      <c r="D90">
        <f>_xlfn.XLOOKUP($A90,Parking_Area!$A$2:$A$164,Parking_Area!$C$2:$C$164)*_xlfn.XLOOKUP($A90,Parking_Surface_Share!$A$2:$A$166,Parking_Surface_Share!C$2:C$166)</f>
        <v>51.817814401969009</v>
      </c>
      <c r="E90">
        <f>_xlfn.XLOOKUP($A90,Parking_Area!$A$2:$A$164,Parking_Area!$C$2:$C$164)*_xlfn.XLOOKUP($A90,Parking_Surface_Share!$A$2:$A$166,Parking_Surface_Share!D$2:D$166)</f>
        <v>3.7718858115562641</v>
      </c>
      <c r="F90">
        <f>_xlfn.XLOOKUP($A90,Parking_Area!$A$2:$A$164,Parking_Area!$C$2:$C$164)*_xlfn.XLOOKUP($A90,Parking_Surface_Share!$A$2:$A$166,Parking_Surface_Share!E$2:E$166)</f>
        <v>0.49070472099311507</v>
      </c>
      <c r="G90">
        <f>_xlfn.XLOOKUP($A90,Parking_Area!$A$2:$A$164,Parking_Area!$C$2:$C$164)*_xlfn.XLOOKUP($A90,Parking_Surface_Share!$A$2:$A$166,Parking_Surface_Share!F$2:F$166)</f>
        <v>0.23344671253551194</v>
      </c>
      <c r="H90">
        <f>_xlfn.XLOOKUP($A90,Parking_Area!$A$2:$A$164,Parking_Area!$C$2:$C$164)*_xlfn.XLOOKUP($A90,Parking_Surface_Share!$A$2:$A$166,Parking_Surface_Share!G$2:G$166)</f>
        <v>0</v>
      </c>
      <c r="I90">
        <f>_xlfn.XLOOKUP($A90,Parking_Area!$A$2:$A$164,Parking_Area!$C$2:$C$164)*_xlfn.XLOOKUP($A90,Parking_Surface_Share!$A$2:$A$166,Parking_Surface_Share!H$2:H$166)</f>
        <v>0</v>
      </c>
      <c r="J90">
        <f>_xlfn.XLOOKUP($A90,Parking_Area!$A$2:$A$164,Parking_Area!$C$2:$C$164)*_xlfn.XLOOKUP($A90,Parking_Surface_Share!$A$2:$A$166,Parking_Surface_Share!I$2:I$166)</f>
        <v>0.24512973674336133</v>
      </c>
      <c r="K90">
        <f>_xlfn.XLOOKUP($A90,Parking_Area!$A$2:$A$164,Parking_Area!$C$2:$C$164)*_xlfn.XLOOKUP($A90,Parking_Surface_Share!$A$2:$A$166,Parking_Surface_Share!J$2:J$166)</f>
        <v>5.2160981276668128</v>
      </c>
      <c r="L90">
        <f>_xlfn.XLOOKUP($A90,Parking_Area!$A$2:$A$164,Parking_Area!$C$2:$C$164)*_xlfn.XLOOKUP($A90,Parking_Surface_Share!$A$2:$A$166,Parking_Surface_Share!K$2:K$166)</f>
        <v>0</v>
      </c>
    </row>
    <row r="91" spans="1:12" x14ac:dyDescent="0.25">
      <c r="A91" s="1" t="s">
        <v>102</v>
      </c>
      <c r="B91" s="3">
        <f>_xlfn.XLOOKUP(A91,'[1]paving by area'!$A$3:$A$174,'[1]paving by area'!$B$3:$B$174)</f>
        <v>3</v>
      </c>
      <c r="C91" s="3">
        <f>_xlfn.XLOOKUP(A91,'[1]paving by area'!$A$3:$A$174,'[1]paving by area'!$C$3:$C$174)</f>
        <v>8</v>
      </c>
      <c r="D91">
        <f>_xlfn.XLOOKUP($A91,Parking_Area!$A$2:$A$164,Parking_Area!$C$2:$C$164)*_xlfn.XLOOKUP($A91,Parking_Surface_Share!$A$2:$A$166,Parking_Surface_Share!C$2:C$166)</f>
        <v>26.744093738423242</v>
      </c>
      <c r="E91">
        <f>_xlfn.XLOOKUP($A91,Parking_Area!$A$2:$A$164,Parking_Area!$C$2:$C$164)*_xlfn.XLOOKUP($A91,Parking_Surface_Share!$A$2:$A$166,Parking_Surface_Share!D$2:D$166)</f>
        <v>0.60428931101209138</v>
      </c>
      <c r="F91">
        <f>_xlfn.XLOOKUP($A91,Parking_Area!$A$2:$A$164,Parking_Area!$C$2:$C$164)*_xlfn.XLOOKUP($A91,Parking_Surface_Share!$A$2:$A$166,Parking_Surface_Share!E$2:E$166)</f>
        <v>0.31581344283227042</v>
      </c>
      <c r="G91">
        <f>_xlfn.XLOOKUP($A91,Parking_Area!$A$2:$A$164,Parking_Area!$C$2:$C$164)*_xlfn.XLOOKUP($A91,Parking_Surface_Share!$A$2:$A$166,Parking_Surface_Share!F$2:F$166)</f>
        <v>0.17658869440496647</v>
      </c>
      <c r="H91">
        <f>_xlfn.XLOOKUP($A91,Parking_Area!$A$2:$A$164,Parking_Area!$C$2:$C$164)*_xlfn.XLOOKUP($A91,Parking_Surface_Share!$A$2:$A$166,Parking_Surface_Share!G$2:G$166)</f>
        <v>0</v>
      </c>
      <c r="I91">
        <f>_xlfn.XLOOKUP($A91,Parking_Area!$A$2:$A$164,Parking_Area!$C$2:$C$164)*_xlfn.XLOOKUP($A91,Parking_Surface_Share!$A$2:$A$166,Parking_Surface_Share!H$2:H$166)</f>
        <v>0</v>
      </c>
      <c r="J91">
        <f>_xlfn.XLOOKUP($A91,Parking_Area!$A$2:$A$164,Parking_Area!$C$2:$C$164)*_xlfn.XLOOKUP($A91,Parking_Surface_Share!$A$2:$A$166,Parking_Surface_Share!I$2:I$166)</f>
        <v>0</v>
      </c>
      <c r="K91">
        <f>_xlfn.XLOOKUP($A91,Parking_Area!$A$2:$A$164,Parking_Area!$C$2:$C$164)*_xlfn.XLOOKUP($A91,Parking_Surface_Share!$A$2:$A$166,Parking_Surface_Share!J$2:J$166)</f>
        <v>16.121630641156209</v>
      </c>
      <c r="L91">
        <f>_xlfn.XLOOKUP($A91,Parking_Area!$A$2:$A$164,Parking_Area!$C$2:$C$164)*_xlfn.XLOOKUP($A91,Parking_Surface_Share!$A$2:$A$166,Parking_Surface_Share!K$2:K$166)</f>
        <v>0</v>
      </c>
    </row>
    <row r="92" spans="1:12" x14ac:dyDescent="0.25">
      <c r="A92" s="1" t="s">
        <v>103</v>
      </c>
      <c r="B92" s="3">
        <f>_xlfn.XLOOKUP(A92,'[1]paving by area'!$A$3:$A$174,'[1]paving by area'!$B$3:$B$174)</f>
        <v>4</v>
      </c>
      <c r="C92" s="3">
        <f>_xlfn.XLOOKUP(A92,'[1]paving by area'!$A$3:$A$174,'[1]paving by area'!$C$3:$C$174)</f>
        <v>11</v>
      </c>
      <c r="D92">
        <f>_xlfn.XLOOKUP($A92,Parking_Area!$A$2:$A$164,Parking_Area!$C$2:$C$164)*_xlfn.XLOOKUP($A92,Parking_Surface_Share!$A$2:$A$166,Parking_Surface_Share!C$2:C$166)</f>
        <v>0.35770837506346059</v>
      </c>
      <c r="E92">
        <f>_xlfn.XLOOKUP($A92,Parking_Area!$A$2:$A$164,Parking_Area!$C$2:$C$164)*_xlfn.XLOOKUP($A92,Parking_Surface_Share!$A$2:$A$166,Parking_Surface_Share!D$2:D$166)</f>
        <v>5.1494504455229607E-2</v>
      </c>
      <c r="F92">
        <f>_xlfn.XLOOKUP($A92,Parking_Area!$A$2:$A$164,Parking_Area!$C$2:$C$164)*_xlfn.XLOOKUP($A92,Parking_Surface_Share!$A$2:$A$166,Parking_Surface_Share!E$2:E$166)</f>
        <v>2.8631907190861908E-2</v>
      </c>
      <c r="G92">
        <f>_xlfn.XLOOKUP($A92,Parking_Area!$A$2:$A$164,Parking_Area!$C$2:$C$164)*_xlfn.XLOOKUP($A92,Parking_Surface_Share!$A$2:$A$166,Parking_Surface_Share!F$2:F$166)</f>
        <v>7.205865058543778E-3</v>
      </c>
      <c r="H92">
        <f>_xlfn.XLOOKUP($A92,Parking_Area!$A$2:$A$164,Parking_Area!$C$2:$C$164)*_xlfn.XLOOKUP($A92,Parking_Surface_Share!$A$2:$A$166,Parking_Surface_Share!G$2:G$166)</f>
        <v>1.3790289869549939E-4</v>
      </c>
      <c r="I92">
        <f>_xlfn.XLOOKUP($A92,Parking_Area!$A$2:$A$164,Parking_Area!$C$2:$C$164)*_xlfn.XLOOKUP($A92,Parking_Surface_Share!$A$2:$A$166,Parking_Surface_Share!H$2:H$166)</f>
        <v>5.5552825505486694E-5</v>
      </c>
      <c r="J92">
        <f>_xlfn.XLOOKUP($A92,Parking_Area!$A$2:$A$164,Parking_Area!$C$2:$C$164)*_xlfn.XLOOKUP($A92,Parking_Surface_Share!$A$2:$A$166,Parking_Surface_Share!I$2:I$166)</f>
        <v>8.8125381534612159E-6</v>
      </c>
      <c r="K92">
        <f>_xlfn.XLOOKUP($A92,Parking_Area!$A$2:$A$164,Parking_Area!$C$2:$C$164)*_xlfn.XLOOKUP($A92,Parking_Surface_Share!$A$2:$A$166,Parking_Surface_Share!J$2:J$166)</f>
        <v>4.9075988724977919E-2</v>
      </c>
      <c r="L92">
        <f>_xlfn.XLOOKUP($A92,Parking_Area!$A$2:$A$164,Parking_Area!$C$2:$C$164)*_xlfn.XLOOKUP($A92,Parking_Surface_Share!$A$2:$A$166,Parking_Surface_Share!K$2:K$166)</f>
        <v>3.296671004875207E-5</v>
      </c>
    </row>
    <row r="93" spans="1:12" x14ac:dyDescent="0.25">
      <c r="A93" s="1" t="s">
        <v>104</v>
      </c>
      <c r="B93" s="3">
        <f>_xlfn.XLOOKUP(A93,'[1]paving by area'!$A$3:$A$174,'[1]paving by area'!$B$3:$B$174)</f>
        <v>7</v>
      </c>
      <c r="C93" s="3">
        <f>_xlfn.XLOOKUP(A93,'[1]paving by area'!$A$3:$A$174,'[1]paving by area'!$C$3:$C$174)</f>
        <v>24</v>
      </c>
      <c r="D93">
        <f>_xlfn.XLOOKUP($A93,Parking_Area!$A$2:$A$164,Parking_Area!$C$2:$C$164)*_xlfn.XLOOKUP($A93,Parking_Surface_Share!$A$2:$A$166,Parking_Surface_Share!C$2:C$166)</f>
        <v>2.8742371770873573E-2</v>
      </c>
      <c r="E93">
        <f>_xlfn.XLOOKUP($A93,Parking_Area!$A$2:$A$164,Parking_Area!$C$2:$C$164)*_xlfn.XLOOKUP($A93,Parking_Surface_Share!$A$2:$A$166,Parking_Surface_Share!D$2:D$166)</f>
        <v>4.5142108868410549E-3</v>
      </c>
      <c r="F93">
        <f>_xlfn.XLOOKUP($A93,Parking_Area!$A$2:$A$164,Parking_Area!$C$2:$C$164)*_xlfn.XLOOKUP($A93,Parking_Surface_Share!$A$2:$A$166,Parking_Surface_Share!E$2:E$166)</f>
        <v>6.5948302413036713E-6</v>
      </c>
      <c r="G93">
        <f>_xlfn.XLOOKUP($A93,Parking_Area!$A$2:$A$164,Parking_Area!$C$2:$C$164)*_xlfn.XLOOKUP($A93,Parking_Surface_Share!$A$2:$A$166,Parking_Surface_Share!F$2:F$166)</f>
        <v>0</v>
      </c>
      <c r="H93">
        <f>_xlfn.XLOOKUP($A93,Parking_Area!$A$2:$A$164,Parking_Area!$C$2:$C$164)*_xlfn.XLOOKUP($A93,Parking_Surface_Share!$A$2:$A$166,Parking_Surface_Share!G$2:G$166)</f>
        <v>3.9024226668454915E-7</v>
      </c>
      <c r="I93">
        <f>_xlfn.XLOOKUP($A93,Parking_Area!$A$2:$A$164,Parking_Area!$C$2:$C$164)*_xlfn.XLOOKUP($A93,Parking_Surface_Share!$A$2:$A$166,Parking_Surface_Share!H$2:H$166)</f>
        <v>0</v>
      </c>
      <c r="J93">
        <f>_xlfn.XLOOKUP($A93,Parking_Area!$A$2:$A$164,Parking_Area!$C$2:$C$164)*_xlfn.XLOOKUP($A93,Parking_Surface_Share!$A$2:$A$166,Parking_Surface_Share!I$2:I$166)</f>
        <v>0</v>
      </c>
      <c r="K93">
        <f>_xlfn.XLOOKUP($A93,Parking_Area!$A$2:$A$164,Parking_Area!$C$2:$C$164)*_xlfn.XLOOKUP($A93,Parking_Surface_Share!$A$2:$A$166,Parking_Surface_Share!J$2:J$166)</f>
        <v>7.6644737219498859E-3</v>
      </c>
      <c r="L93">
        <f>_xlfn.XLOOKUP($A93,Parking_Area!$A$2:$A$164,Parking_Area!$C$2:$C$164)*_xlfn.XLOOKUP($A93,Parking_Surface_Share!$A$2:$A$166,Parking_Surface_Share!K$2:K$166)</f>
        <v>0</v>
      </c>
    </row>
    <row r="94" spans="1:12" x14ac:dyDescent="0.25">
      <c r="A94" s="1" t="s">
        <v>105</v>
      </c>
      <c r="B94" s="3">
        <f>_xlfn.XLOOKUP(A94,'[1]paving by area'!$A$3:$A$174,'[1]paving by area'!$B$3:$B$174)</f>
        <v>3</v>
      </c>
      <c r="C94" s="3">
        <f>_xlfn.XLOOKUP(A94,'[1]paving by area'!$A$3:$A$174,'[1]paving by area'!$C$3:$C$174)</f>
        <v>8</v>
      </c>
      <c r="D94">
        <f>_xlfn.XLOOKUP($A94,Parking_Area!$A$2:$A$164,Parking_Area!$C$2:$C$164)*_xlfn.XLOOKUP($A94,Parking_Surface_Share!$A$2:$A$166,Parking_Surface_Share!C$2:C$166)</f>
        <v>4.8491626334003159</v>
      </c>
      <c r="E94">
        <f>_xlfn.XLOOKUP($A94,Parking_Area!$A$2:$A$164,Parking_Area!$C$2:$C$164)*_xlfn.XLOOKUP($A94,Parking_Surface_Share!$A$2:$A$166,Parking_Surface_Share!D$2:D$166)</f>
        <v>0.10956801061884917</v>
      </c>
      <c r="F94">
        <f>_xlfn.XLOOKUP($A94,Parking_Area!$A$2:$A$164,Parking_Area!$C$2:$C$164)*_xlfn.XLOOKUP($A94,Parking_Surface_Share!$A$2:$A$166,Parking_Surface_Share!E$2:E$166)</f>
        <v>5.726239075761038E-2</v>
      </c>
      <c r="G94">
        <f>_xlfn.XLOOKUP($A94,Parking_Area!$A$2:$A$164,Parking_Area!$C$2:$C$164)*_xlfn.XLOOKUP($A94,Parking_Surface_Share!$A$2:$A$166,Parking_Surface_Share!F$2:F$166)</f>
        <v>3.2018557322032341E-2</v>
      </c>
      <c r="H94">
        <f>_xlfn.XLOOKUP($A94,Parking_Area!$A$2:$A$164,Parking_Area!$C$2:$C$164)*_xlfn.XLOOKUP($A94,Parking_Surface_Share!$A$2:$A$166,Parking_Surface_Share!G$2:G$166)</f>
        <v>0</v>
      </c>
      <c r="I94">
        <f>_xlfn.XLOOKUP($A94,Parking_Area!$A$2:$A$164,Parking_Area!$C$2:$C$164)*_xlfn.XLOOKUP($A94,Parking_Surface_Share!$A$2:$A$166,Parking_Surface_Share!H$2:H$166)</f>
        <v>0</v>
      </c>
      <c r="J94">
        <f>_xlfn.XLOOKUP($A94,Parking_Area!$A$2:$A$164,Parking_Area!$C$2:$C$164)*_xlfn.XLOOKUP($A94,Parking_Surface_Share!$A$2:$A$166,Parking_Surface_Share!I$2:I$166)</f>
        <v>0</v>
      </c>
      <c r="K94">
        <f>_xlfn.XLOOKUP($A94,Parking_Area!$A$2:$A$164,Parking_Area!$C$2:$C$164)*_xlfn.XLOOKUP($A94,Parking_Surface_Share!$A$2:$A$166,Parking_Surface_Share!J$2:J$166)</f>
        <v>2.9231279870314024</v>
      </c>
      <c r="L94">
        <f>_xlfn.XLOOKUP($A94,Parking_Area!$A$2:$A$164,Parking_Area!$C$2:$C$164)*_xlfn.XLOOKUP($A94,Parking_Surface_Share!$A$2:$A$166,Parking_Surface_Share!K$2:K$166)</f>
        <v>0</v>
      </c>
    </row>
    <row r="95" spans="1:12" x14ac:dyDescent="0.25">
      <c r="A95" s="1" t="s">
        <v>106</v>
      </c>
      <c r="B95" s="3">
        <f>_xlfn.XLOOKUP(A95,'[1]paving by area'!$A$3:$A$174,'[1]paving by area'!$B$3:$B$174)</f>
        <v>3</v>
      </c>
      <c r="C95" s="3">
        <f>_xlfn.XLOOKUP(A95,'[1]paving by area'!$A$3:$A$174,'[1]paving by area'!$C$3:$C$174)</f>
        <v>9</v>
      </c>
      <c r="D95">
        <f>_xlfn.XLOOKUP($A95,Parking_Area!$A$2:$A$164,Parking_Area!$C$2:$C$164)*_xlfn.XLOOKUP($A95,Parking_Surface_Share!$A$2:$A$166,Parking_Surface_Share!C$2:C$166)</f>
        <v>0.7238571715712806</v>
      </c>
      <c r="E95">
        <f>_xlfn.XLOOKUP($A95,Parking_Area!$A$2:$A$164,Parking_Area!$C$2:$C$164)*_xlfn.XLOOKUP($A95,Parking_Surface_Share!$A$2:$A$166,Parking_Surface_Share!D$2:D$166)</f>
        <v>1.391471837481164E-2</v>
      </c>
      <c r="F95">
        <f>_xlfn.XLOOKUP($A95,Parking_Area!$A$2:$A$164,Parking_Area!$C$2:$C$164)*_xlfn.XLOOKUP($A95,Parking_Surface_Share!$A$2:$A$166,Parking_Surface_Share!E$2:E$166)</f>
        <v>2.4402235186385375E-3</v>
      </c>
      <c r="G95">
        <f>_xlfn.XLOOKUP($A95,Parking_Area!$A$2:$A$164,Parking_Area!$C$2:$C$164)*_xlfn.XLOOKUP($A95,Parking_Surface_Share!$A$2:$A$166,Parking_Surface_Share!F$2:F$166)</f>
        <v>3.1236359981968043E-4</v>
      </c>
      <c r="H95">
        <f>_xlfn.XLOOKUP($A95,Parking_Area!$A$2:$A$164,Parking_Area!$C$2:$C$164)*_xlfn.XLOOKUP($A95,Parking_Surface_Share!$A$2:$A$166,Parking_Surface_Share!G$2:G$166)</f>
        <v>0</v>
      </c>
      <c r="I95">
        <f>_xlfn.XLOOKUP($A95,Parking_Area!$A$2:$A$164,Parking_Area!$C$2:$C$164)*_xlfn.XLOOKUP($A95,Parking_Surface_Share!$A$2:$A$166,Parking_Surface_Share!H$2:H$166)</f>
        <v>0</v>
      </c>
      <c r="J95">
        <f>_xlfn.XLOOKUP($A95,Parking_Area!$A$2:$A$164,Parking_Area!$C$2:$C$164)*_xlfn.XLOOKUP($A95,Parking_Surface_Share!$A$2:$A$166,Parking_Surface_Share!I$2:I$166)</f>
        <v>0</v>
      </c>
      <c r="K95">
        <f>_xlfn.XLOOKUP($A95,Parking_Area!$A$2:$A$164,Parking_Area!$C$2:$C$164)*_xlfn.XLOOKUP($A95,Parking_Surface_Share!$A$2:$A$166,Parking_Surface_Share!J$2:J$166)</f>
        <v>0.30409174773604186</v>
      </c>
      <c r="L95">
        <f>_xlfn.XLOOKUP($A95,Parking_Area!$A$2:$A$164,Parking_Area!$C$2:$C$164)*_xlfn.XLOOKUP($A95,Parking_Surface_Share!$A$2:$A$166,Parking_Surface_Share!K$2:K$166)</f>
        <v>0</v>
      </c>
    </row>
    <row r="96" spans="1:12" x14ac:dyDescent="0.25">
      <c r="A96" s="1" t="s">
        <v>107</v>
      </c>
      <c r="B96" s="3">
        <f>_xlfn.XLOOKUP(A96,'[1]paving by area'!$A$3:$A$174,'[1]paving by area'!$B$3:$B$174)</f>
        <v>2</v>
      </c>
      <c r="C96" s="3">
        <f>_xlfn.XLOOKUP(A96,'[1]paving by area'!$A$3:$A$174,'[1]paving by area'!$C$3:$C$174)</f>
        <v>3</v>
      </c>
      <c r="D96">
        <f>_xlfn.XLOOKUP($A96,Parking_Area!$A$2:$A$164,Parking_Area!$C$2:$C$164)*_xlfn.XLOOKUP($A96,Parking_Surface_Share!$A$2:$A$166,Parking_Surface_Share!C$2:C$166)</f>
        <v>292.09487990378182</v>
      </c>
      <c r="E96">
        <f>_xlfn.XLOOKUP($A96,Parking_Area!$A$2:$A$164,Parking_Area!$C$2:$C$164)*_xlfn.XLOOKUP($A96,Parking_Surface_Share!$A$2:$A$166,Parking_Surface_Share!D$2:D$166)</f>
        <v>9.8733137688098456</v>
      </c>
      <c r="F96">
        <f>_xlfn.XLOOKUP($A96,Parking_Area!$A$2:$A$164,Parking_Area!$C$2:$C$164)*_xlfn.XLOOKUP($A96,Parking_Surface_Share!$A$2:$A$166,Parking_Surface_Share!E$2:E$166)</f>
        <v>2.5773776550963614</v>
      </c>
      <c r="G96">
        <f>_xlfn.XLOOKUP($A96,Parking_Area!$A$2:$A$164,Parking_Area!$C$2:$C$164)*_xlfn.XLOOKUP($A96,Parking_Surface_Share!$A$2:$A$166,Parking_Surface_Share!F$2:F$166)</f>
        <v>0.27525795956436577</v>
      </c>
      <c r="H96">
        <f>_xlfn.XLOOKUP($A96,Parking_Area!$A$2:$A$164,Parking_Area!$C$2:$C$164)*_xlfn.XLOOKUP($A96,Parking_Surface_Share!$A$2:$A$166,Parking_Surface_Share!G$2:G$166)</f>
        <v>0</v>
      </c>
      <c r="I96">
        <f>_xlfn.XLOOKUP($A96,Parking_Area!$A$2:$A$164,Parking_Area!$C$2:$C$164)*_xlfn.XLOOKUP($A96,Parking_Surface_Share!$A$2:$A$166,Parking_Surface_Share!H$2:H$166)</f>
        <v>0</v>
      </c>
      <c r="J96">
        <f>_xlfn.XLOOKUP($A96,Parking_Area!$A$2:$A$164,Parking_Area!$C$2:$C$164)*_xlfn.XLOOKUP($A96,Parking_Surface_Share!$A$2:$A$166,Parking_Surface_Share!I$2:I$166)</f>
        <v>0</v>
      </c>
      <c r="K96">
        <f>_xlfn.XLOOKUP($A96,Parking_Area!$A$2:$A$164,Parking_Area!$C$2:$C$164)*_xlfn.XLOOKUP($A96,Parking_Surface_Share!$A$2:$A$166,Parking_Surface_Share!J$2:J$166)</f>
        <v>39.911265433322512</v>
      </c>
      <c r="L96">
        <f>_xlfn.XLOOKUP($A96,Parking_Area!$A$2:$A$164,Parking_Area!$C$2:$C$164)*_xlfn.XLOOKUP($A96,Parking_Surface_Share!$A$2:$A$166,Parking_Surface_Share!K$2:K$166)</f>
        <v>8.4209300395808647E-3</v>
      </c>
    </row>
    <row r="97" spans="1:12" x14ac:dyDescent="0.25">
      <c r="A97" s="1" t="s">
        <v>108</v>
      </c>
      <c r="B97" s="3">
        <f>_xlfn.XLOOKUP(A97,'[1]paving by area'!$A$3:$A$174,'[1]paving by area'!$B$3:$B$174)</f>
        <v>7</v>
      </c>
      <c r="C97" s="3">
        <f>_xlfn.XLOOKUP(A97,'[1]paving by area'!$A$3:$A$174,'[1]paving by area'!$C$3:$C$174)</f>
        <v>24</v>
      </c>
      <c r="D97">
        <f>_xlfn.XLOOKUP($A97,Parking_Area!$A$2:$A$164,Parking_Area!$C$2:$C$164)*_xlfn.XLOOKUP($A97,Parking_Surface_Share!$A$2:$A$166,Parking_Surface_Share!C$2:C$166)</f>
        <v>8.3197722646408276E-2</v>
      </c>
      <c r="E97">
        <f>_xlfn.XLOOKUP($A97,Parking_Area!$A$2:$A$164,Parking_Area!$C$2:$C$164)*_xlfn.XLOOKUP($A97,Parking_Surface_Share!$A$2:$A$166,Parking_Surface_Share!D$2:D$166)</f>
        <v>1.3066843207121455E-2</v>
      </c>
      <c r="F97">
        <f>_xlfn.XLOOKUP($A97,Parking_Area!$A$2:$A$164,Parking_Area!$C$2:$C$164)*_xlfn.XLOOKUP($A97,Parking_Surface_Share!$A$2:$A$166,Parking_Surface_Share!E$2:E$166)</f>
        <v>1.9089407850194704E-5</v>
      </c>
      <c r="G97">
        <f>_xlfn.XLOOKUP($A97,Parking_Area!$A$2:$A$164,Parking_Area!$C$2:$C$164)*_xlfn.XLOOKUP($A97,Parking_Surface_Share!$A$2:$A$166,Parking_Surface_Share!F$2:F$166)</f>
        <v>0</v>
      </c>
      <c r="H97">
        <f>_xlfn.XLOOKUP($A97,Parking_Area!$A$2:$A$164,Parking_Area!$C$2:$C$164)*_xlfn.XLOOKUP($A97,Parking_Surface_Share!$A$2:$A$166,Parking_Surface_Share!G$2:G$166)</f>
        <v>1.129595989062667E-6</v>
      </c>
      <c r="I97">
        <f>_xlfn.XLOOKUP($A97,Parking_Area!$A$2:$A$164,Parking_Area!$C$2:$C$164)*_xlfn.XLOOKUP($A97,Parking_Surface_Share!$A$2:$A$166,Parking_Surface_Share!H$2:H$166)</f>
        <v>0</v>
      </c>
      <c r="J97">
        <f>_xlfn.XLOOKUP($A97,Parking_Area!$A$2:$A$164,Parking_Area!$C$2:$C$164)*_xlfn.XLOOKUP($A97,Parking_Surface_Share!$A$2:$A$166,Parking_Surface_Share!I$2:I$166)</f>
        <v>0</v>
      </c>
      <c r="K97">
        <f>_xlfn.XLOOKUP($A97,Parking_Area!$A$2:$A$164,Parking_Area!$C$2:$C$164)*_xlfn.XLOOKUP($A97,Parking_Surface_Share!$A$2:$A$166,Parking_Surface_Share!J$2:J$166)</f>
        <v>2.2185599853511685E-2</v>
      </c>
      <c r="L97">
        <f>_xlfn.XLOOKUP($A97,Parking_Area!$A$2:$A$164,Parking_Area!$C$2:$C$164)*_xlfn.XLOOKUP($A97,Parking_Surface_Share!$A$2:$A$166,Parking_Surface_Share!K$2:K$166)</f>
        <v>0</v>
      </c>
    </row>
    <row r="98" spans="1:12" x14ac:dyDescent="0.25">
      <c r="A98" s="1" t="s">
        <v>109</v>
      </c>
      <c r="B98" s="3">
        <f>_xlfn.XLOOKUP(A98,'[1]paving by area'!$A$3:$A$174,'[1]paving by area'!$B$3:$B$174)</f>
        <v>5</v>
      </c>
      <c r="C98" s="3">
        <f>_xlfn.XLOOKUP(A98,'[1]paving by area'!$A$3:$A$174,'[1]paving by area'!$C$3:$C$174)</f>
        <v>14</v>
      </c>
      <c r="D98">
        <f>_xlfn.XLOOKUP($A98,Parking_Area!$A$2:$A$164,Parking_Area!$C$2:$C$164)*_xlfn.XLOOKUP($A98,Parking_Surface_Share!$A$2:$A$166,Parking_Surface_Share!C$2:C$166)</f>
        <v>8.2780012479665732</v>
      </c>
      <c r="E98">
        <f>_xlfn.XLOOKUP($A98,Parking_Area!$A$2:$A$164,Parking_Area!$C$2:$C$164)*_xlfn.XLOOKUP($A98,Parking_Surface_Share!$A$2:$A$166,Parking_Surface_Share!D$2:D$166)</f>
        <v>0.43694636993019631</v>
      </c>
      <c r="F98">
        <f>_xlfn.XLOOKUP($A98,Parking_Area!$A$2:$A$164,Parking_Area!$C$2:$C$164)*_xlfn.XLOOKUP($A98,Parking_Surface_Share!$A$2:$A$166,Parking_Surface_Share!E$2:E$166)</f>
        <v>0.28956495574995444</v>
      </c>
      <c r="G98">
        <f>_xlfn.XLOOKUP($A98,Parking_Area!$A$2:$A$164,Parking_Area!$C$2:$C$164)*_xlfn.XLOOKUP($A98,Parking_Surface_Share!$A$2:$A$166,Parking_Surface_Share!F$2:F$166)</f>
        <v>1.8440832562800099E-2</v>
      </c>
      <c r="H98">
        <f>_xlfn.XLOOKUP($A98,Parking_Area!$A$2:$A$164,Parking_Area!$C$2:$C$164)*_xlfn.XLOOKUP($A98,Parking_Surface_Share!$A$2:$A$166,Parking_Surface_Share!G$2:G$166)</f>
        <v>0</v>
      </c>
      <c r="I98">
        <f>_xlfn.XLOOKUP($A98,Parking_Area!$A$2:$A$164,Parking_Area!$C$2:$C$164)*_xlfn.XLOOKUP($A98,Parking_Surface_Share!$A$2:$A$166,Parking_Surface_Share!H$2:H$166)</f>
        <v>0</v>
      </c>
      <c r="J98">
        <f>_xlfn.XLOOKUP($A98,Parking_Area!$A$2:$A$164,Parking_Area!$C$2:$C$164)*_xlfn.XLOOKUP($A98,Parking_Surface_Share!$A$2:$A$166,Parking_Surface_Share!I$2:I$166)</f>
        <v>0</v>
      </c>
      <c r="K98">
        <f>_xlfn.XLOOKUP($A98,Parking_Area!$A$2:$A$164,Parking_Area!$C$2:$C$164)*_xlfn.XLOOKUP($A98,Parking_Surface_Share!$A$2:$A$166,Parking_Surface_Share!J$2:J$166)</f>
        <v>0.39876512867238034</v>
      </c>
      <c r="L98">
        <f>_xlfn.XLOOKUP($A98,Parking_Area!$A$2:$A$164,Parking_Area!$C$2:$C$164)*_xlfn.XLOOKUP($A98,Parking_Surface_Share!$A$2:$A$166,Parking_Surface_Share!K$2:K$166)</f>
        <v>0</v>
      </c>
    </row>
    <row r="99" spans="1:12" x14ac:dyDescent="0.25">
      <c r="A99" s="1" t="s">
        <v>110</v>
      </c>
      <c r="B99" s="3">
        <f>_xlfn.XLOOKUP(A99,'[1]paving by area'!$A$3:$A$174,'[1]paving by area'!$B$3:$B$174)</f>
        <v>4</v>
      </c>
      <c r="C99" s="3">
        <f>_xlfn.XLOOKUP(A99,'[1]paving by area'!$A$3:$A$174,'[1]paving by area'!$C$3:$C$174)</f>
        <v>11</v>
      </c>
      <c r="D99">
        <f>_xlfn.XLOOKUP($A99,Parking_Area!$A$2:$A$164,Parking_Area!$C$2:$C$164)*_xlfn.XLOOKUP($A99,Parking_Surface_Share!$A$2:$A$166,Parking_Surface_Share!C$2:C$166)</f>
        <v>9.5291494381039427E-3</v>
      </c>
      <c r="E99">
        <f>_xlfn.XLOOKUP($A99,Parking_Area!$A$2:$A$164,Parking_Area!$C$2:$C$164)*_xlfn.XLOOKUP($A99,Parking_Surface_Share!$A$2:$A$166,Parking_Surface_Share!D$2:D$166)</f>
        <v>1.3717845664305117E-3</v>
      </c>
      <c r="F99">
        <f>_xlfn.XLOOKUP($A99,Parking_Area!$A$2:$A$164,Parking_Area!$C$2:$C$164)*_xlfn.XLOOKUP($A99,Parking_Surface_Share!$A$2:$A$166,Parking_Surface_Share!E$2:E$166)</f>
        <v>7.6273786508700603E-4</v>
      </c>
      <c r="G99">
        <f>_xlfn.XLOOKUP($A99,Parking_Area!$A$2:$A$164,Parking_Area!$C$2:$C$164)*_xlfn.XLOOKUP($A99,Parking_Surface_Share!$A$2:$A$166,Parking_Surface_Share!F$2:F$166)</f>
        <v>1.9196018254113666E-4</v>
      </c>
      <c r="H99">
        <f>_xlfn.XLOOKUP($A99,Parking_Area!$A$2:$A$164,Parking_Area!$C$2:$C$164)*_xlfn.XLOOKUP($A99,Parking_Surface_Share!$A$2:$A$166,Parking_Surface_Share!G$2:G$166)</f>
        <v>3.673655472517216E-6</v>
      </c>
      <c r="I99">
        <f>_xlfn.XLOOKUP($A99,Parking_Area!$A$2:$A$164,Parking_Area!$C$2:$C$164)*_xlfn.XLOOKUP($A99,Parking_Surface_Share!$A$2:$A$166,Parking_Surface_Share!H$2:H$166)</f>
        <v>1.4798959511551269E-6</v>
      </c>
      <c r="J99">
        <f>_xlfn.XLOOKUP($A99,Parking_Area!$A$2:$A$164,Parking_Area!$C$2:$C$164)*_xlfn.XLOOKUP($A99,Parking_Surface_Share!$A$2:$A$166,Parking_Surface_Share!I$2:I$166)</f>
        <v>2.3476104795820457E-7</v>
      </c>
      <c r="K99">
        <f>_xlfn.XLOOKUP($A99,Parking_Area!$A$2:$A$164,Parking_Area!$C$2:$C$164)*_xlfn.XLOOKUP($A99,Parking_Surface_Share!$A$2:$A$166,Parking_Surface_Share!J$2:J$166)</f>
        <v>1.3073566709195811E-3</v>
      </c>
      <c r="L99">
        <f>_xlfn.XLOOKUP($A99,Parking_Area!$A$2:$A$164,Parking_Area!$C$2:$C$164)*_xlfn.XLOOKUP($A99,Parking_Surface_Share!$A$2:$A$166,Parking_Surface_Share!K$2:K$166)</f>
        <v>8.7821456928837452E-7</v>
      </c>
    </row>
    <row r="100" spans="1:12" x14ac:dyDescent="0.25">
      <c r="A100" s="1" t="s">
        <v>111</v>
      </c>
      <c r="B100" s="3">
        <f>_xlfn.XLOOKUP(A100,'[1]paving by area'!$A$3:$A$174,'[1]paving by area'!$B$3:$B$174)</f>
        <v>6</v>
      </c>
      <c r="C100" s="3">
        <f>_xlfn.XLOOKUP(A100,'[1]paving by area'!$A$3:$A$174,'[1]paving by area'!$C$3:$C$174)</f>
        <v>20</v>
      </c>
      <c r="D100">
        <f>_xlfn.XLOOKUP($A100,Parking_Area!$A$2:$A$164,Parking_Area!$C$2:$C$164)*_xlfn.XLOOKUP($A100,Parking_Surface_Share!$A$2:$A$166,Parking_Surface_Share!C$2:C$166)</f>
        <v>19.098414333302099</v>
      </c>
      <c r="E100">
        <f>_xlfn.XLOOKUP($A100,Parking_Area!$A$2:$A$164,Parking_Area!$C$2:$C$164)*_xlfn.XLOOKUP($A100,Parking_Surface_Share!$A$2:$A$166,Parking_Surface_Share!D$2:D$166)</f>
        <v>0.79292203908776404</v>
      </c>
      <c r="F100">
        <f>_xlfn.XLOOKUP($A100,Parking_Area!$A$2:$A$164,Parking_Area!$C$2:$C$164)*_xlfn.XLOOKUP($A100,Parking_Surface_Share!$A$2:$A$166,Parking_Surface_Share!E$2:E$166)</f>
        <v>0.48736088688626217</v>
      </c>
      <c r="G100">
        <f>_xlfn.XLOOKUP($A100,Parking_Area!$A$2:$A$164,Parking_Area!$C$2:$C$164)*_xlfn.XLOOKUP($A100,Parking_Surface_Share!$A$2:$A$166,Parking_Surface_Share!F$2:F$166)</f>
        <v>1.2440110409608306E-2</v>
      </c>
      <c r="H100">
        <f>_xlfn.XLOOKUP($A100,Parking_Area!$A$2:$A$164,Parking_Area!$C$2:$C$164)*_xlfn.XLOOKUP($A100,Parking_Surface_Share!$A$2:$A$166,Parking_Surface_Share!G$2:G$166)</f>
        <v>6.1203925607633833E-3</v>
      </c>
      <c r="I100">
        <f>_xlfn.XLOOKUP($A100,Parking_Area!$A$2:$A$164,Parking_Area!$C$2:$C$164)*_xlfn.XLOOKUP($A100,Parking_Surface_Share!$A$2:$A$166,Parking_Surface_Share!H$2:H$166)</f>
        <v>0</v>
      </c>
      <c r="J100">
        <f>_xlfn.XLOOKUP($A100,Parking_Area!$A$2:$A$164,Parking_Area!$C$2:$C$164)*_xlfn.XLOOKUP($A100,Parking_Surface_Share!$A$2:$A$166,Parking_Surface_Share!I$2:I$166)</f>
        <v>3.8198739449212746E-3</v>
      </c>
      <c r="K100">
        <f>_xlfn.XLOOKUP($A100,Parking_Area!$A$2:$A$164,Parking_Area!$C$2:$C$164)*_xlfn.XLOOKUP($A100,Parking_Surface_Share!$A$2:$A$166,Parking_Surface_Share!J$2:J$166)</f>
        <v>2.5244679333694848</v>
      </c>
      <c r="L100">
        <f>_xlfn.XLOOKUP($A100,Parking_Area!$A$2:$A$164,Parking_Area!$C$2:$C$164)*_xlfn.XLOOKUP($A100,Parking_Surface_Share!$A$2:$A$166,Parking_Surface_Share!K$2:K$166)</f>
        <v>0</v>
      </c>
    </row>
    <row r="101" spans="1:12" x14ac:dyDescent="0.25">
      <c r="A101" s="1" t="s">
        <v>112</v>
      </c>
      <c r="B101" s="3">
        <f>_xlfn.XLOOKUP(A101,'[1]paving by area'!$A$3:$A$174,'[1]paving by area'!$B$3:$B$174)</f>
        <v>4</v>
      </c>
      <c r="C101" s="3">
        <f>_xlfn.XLOOKUP(A101,'[1]paving by area'!$A$3:$A$174,'[1]paving by area'!$C$3:$C$174)</f>
        <v>12</v>
      </c>
      <c r="D101">
        <f>_xlfn.XLOOKUP($A101,Parking_Area!$A$2:$A$164,Parking_Area!$C$2:$C$164)*_xlfn.XLOOKUP($A101,Parking_Surface_Share!$A$2:$A$166,Parking_Surface_Share!C$2:C$166)</f>
        <v>1.4723591711076143</v>
      </c>
      <c r="E101">
        <f>_xlfn.XLOOKUP($A101,Parking_Area!$A$2:$A$164,Parking_Area!$C$2:$C$164)*_xlfn.XLOOKUP($A101,Parking_Surface_Share!$A$2:$A$166,Parking_Surface_Share!D$2:D$166)</f>
        <v>0.18067987789086656</v>
      </c>
      <c r="F101">
        <f>_xlfn.XLOOKUP($A101,Parking_Area!$A$2:$A$164,Parking_Area!$C$2:$C$164)*_xlfn.XLOOKUP($A101,Parking_Surface_Share!$A$2:$A$166,Parking_Surface_Share!E$2:E$166)</f>
        <v>0.31361095417782514</v>
      </c>
      <c r="G101">
        <f>_xlfn.XLOOKUP($A101,Parking_Area!$A$2:$A$164,Parking_Area!$C$2:$C$164)*_xlfn.XLOOKUP($A101,Parking_Surface_Share!$A$2:$A$166,Parking_Surface_Share!F$2:F$166)</f>
        <v>3.1226612120219058E-2</v>
      </c>
      <c r="H101">
        <f>_xlfn.XLOOKUP($A101,Parking_Area!$A$2:$A$164,Parking_Area!$C$2:$C$164)*_xlfn.XLOOKUP($A101,Parking_Surface_Share!$A$2:$A$166,Parking_Surface_Share!G$2:G$166)</f>
        <v>4.1463451353232429E-4</v>
      </c>
      <c r="I101">
        <f>_xlfn.XLOOKUP($A101,Parking_Area!$A$2:$A$164,Parking_Area!$C$2:$C$164)*_xlfn.XLOOKUP($A101,Parking_Surface_Share!$A$2:$A$166,Parking_Surface_Share!H$2:H$166)</f>
        <v>5.7459474238267957E-6</v>
      </c>
      <c r="J101">
        <f>_xlfn.XLOOKUP($A101,Parking_Area!$A$2:$A$164,Parking_Area!$C$2:$C$164)*_xlfn.XLOOKUP($A101,Parking_Surface_Share!$A$2:$A$166,Parking_Surface_Share!I$2:I$166)</f>
        <v>0</v>
      </c>
      <c r="K101">
        <f>_xlfn.XLOOKUP($A101,Parking_Area!$A$2:$A$164,Parking_Area!$C$2:$C$164)*_xlfn.XLOOKUP($A101,Parking_Surface_Share!$A$2:$A$166,Parking_Surface_Share!J$2:J$166)</f>
        <v>0.16680121044937793</v>
      </c>
      <c r="L101">
        <f>_xlfn.XLOOKUP($A101,Parking_Area!$A$2:$A$164,Parking_Area!$C$2:$C$164)*_xlfn.XLOOKUP($A101,Parking_Surface_Share!$A$2:$A$166,Parking_Surface_Share!K$2:K$166)</f>
        <v>2.2244382603060786E-4</v>
      </c>
    </row>
    <row r="102" spans="1:12" x14ac:dyDescent="0.25">
      <c r="A102" s="1" t="s">
        <v>113</v>
      </c>
      <c r="B102" s="3">
        <f>_xlfn.XLOOKUP(A102,'[1]paving by area'!$A$3:$A$174,'[1]paving by area'!$B$3:$B$174)</f>
        <v>3</v>
      </c>
      <c r="C102" s="3">
        <f>_xlfn.XLOOKUP(A102,'[1]paving by area'!$A$3:$A$174,'[1]paving by area'!$C$3:$C$174)</f>
        <v>7</v>
      </c>
      <c r="D102">
        <f>_xlfn.XLOOKUP($A102,Parking_Area!$A$2:$A$164,Parking_Area!$C$2:$C$164)*_xlfn.XLOOKUP($A102,Parking_Surface_Share!$A$2:$A$166,Parking_Surface_Share!C$2:C$166)</f>
        <v>26.328271274957515</v>
      </c>
      <c r="E102">
        <f>_xlfn.XLOOKUP($A102,Parking_Area!$A$2:$A$164,Parking_Area!$C$2:$C$164)*_xlfn.XLOOKUP($A102,Parking_Surface_Share!$A$2:$A$166,Parking_Surface_Share!D$2:D$166)</f>
        <v>0.67315209989889324</v>
      </c>
      <c r="F102">
        <f>_xlfn.XLOOKUP($A102,Parking_Area!$A$2:$A$164,Parking_Area!$C$2:$C$164)*_xlfn.XLOOKUP($A102,Parking_Surface_Share!$A$2:$A$166,Parking_Surface_Share!E$2:E$166)</f>
        <v>4.4155631403323639E-2</v>
      </c>
      <c r="G102">
        <f>_xlfn.XLOOKUP($A102,Parking_Area!$A$2:$A$164,Parking_Area!$C$2:$C$164)*_xlfn.XLOOKUP($A102,Parking_Surface_Share!$A$2:$A$166,Parking_Surface_Share!F$2:F$166)</f>
        <v>1.3618266731683967E-2</v>
      </c>
      <c r="H102">
        <f>_xlfn.XLOOKUP($A102,Parking_Area!$A$2:$A$164,Parking_Area!$C$2:$C$164)*_xlfn.XLOOKUP($A102,Parking_Surface_Share!$A$2:$A$166,Parking_Surface_Share!G$2:G$166)</f>
        <v>0</v>
      </c>
      <c r="I102">
        <f>_xlfn.XLOOKUP($A102,Parking_Area!$A$2:$A$164,Parking_Area!$C$2:$C$164)*_xlfn.XLOOKUP($A102,Parking_Surface_Share!$A$2:$A$166,Parking_Surface_Share!H$2:H$166)</f>
        <v>0</v>
      </c>
      <c r="J102">
        <f>_xlfn.XLOOKUP($A102,Parking_Area!$A$2:$A$164,Parking_Area!$C$2:$C$164)*_xlfn.XLOOKUP($A102,Parking_Surface_Share!$A$2:$A$166,Parking_Surface_Share!I$2:I$166)</f>
        <v>9.4025811401630358E-3</v>
      </c>
      <c r="K102">
        <f>_xlfn.XLOOKUP($A102,Parking_Area!$A$2:$A$164,Parking_Area!$C$2:$C$164)*_xlfn.XLOOKUP($A102,Parking_Surface_Share!$A$2:$A$166,Parking_Surface_Share!J$2:J$166)</f>
        <v>8.6935459674932076</v>
      </c>
      <c r="L102">
        <f>_xlfn.XLOOKUP($A102,Parking_Area!$A$2:$A$164,Parking_Area!$C$2:$C$164)*_xlfn.XLOOKUP($A102,Parking_Surface_Share!$A$2:$A$166,Parking_Surface_Share!K$2:K$166)</f>
        <v>0</v>
      </c>
    </row>
    <row r="103" spans="1:12" x14ac:dyDescent="0.25">
      <c r="A103" s="1" t="s">
        <v>114</v>
      </c>
      <c r="B103" s="3">
        <f>_xlfn.XLOOKUP(A103,'[1]paving by area'!$A$3:$A$174,'[1]paving by area'!$B$3:$B$174)</f>
        <v>3</v>
      </c>
      <c r="C103" s="3">
        <f>_xlfn.XLOOKUP(A103,'[1]paving by area'!$A$3:$A$174,'[1]paving by area'!$C$3:$C$174)</f>
        <v>26</v>
      </c>
      <c r="D103">
        <f>_xlfn.XLOOKUP($A103,Parking_Area!$A$2:$A$164,Parking_Area!$C$2:$C$164)*_xlfn.XLOOKUP($A103,Parking_Surface_Share!$A$2:$A$166,Parking_Surface_Share!C$2:C$166)</f>
        <v>13.055934271938016</v>
      </c>
      <c r="E103">
        <f>_xlfn.XLOOKUP($A103,Parking_Area!$A$2:$A$164,Parking_Area!$C$2:$C$164)*_xlfn.XLOOKUP($A103,Parking_Surface_Share!$A$2:$A$166,Parking_Surface_Share!D$2:D$166)</f>
        <v>1.2694389844066472</v>
      </c>
      <c r="F103">
        <f>_xlfn.XLOOKUP($A103,Parking_Area!$A$2:$A$164,Parking_Area!$C$2:$C$164)*_xlfn.XLOOKUP($A103,Parking_Surface_Share!$A$2:$A$166,Parking_Surface_Share!E$2:E$166)</f>
        <v>11.274259269357811</v>
      </c>
      <c r="G103">
        <f>_xlfn.XLOOKUP($A103,Parking_Area!$A$2:$A$164,Parking_Area!$C$2:$C$164)*_xlfn.XLOOKUP($A103,Parking_Surface_Share!$A$2:$A$166,Parking_Surface_Share!F$2:F$166)</f>
        <v>6.6237342956298167E-3</v>
      </c>
      <c r="H103">
        <f>_xlfn.XLOOKUP($A103,Parking_Area!$A$2:$A$164,Parking_Area!$C$2:$C$164)*_xlfn.XLOOKUP($A103,Parking_Surface_Share!$A$2:$A$166,Parking_Surface_Share!G$2:G$166)</f>
        <v>0</v>
      </c>
      <c r="I103">
        <f>_xlfn.XLOOKUP($A103,Parking_Area!$A$2:$A$164,Parking_Area!$C$2:$C$164)*_xlfn.XLOOKUP($A103,Parking_Surface_Share!$A$2:$A$166,Parking_Surface_Share!H$2:H$166)</f>
        <v>0</v>
      </c>
      <c r="J103">
        <f>_xlfn.XLOOKUP($A103,Parking_Area!$A$2:$A$164,Parking_Area!$C$2:$C$164)*_xlfn.XLOOKUP($A103,Parking_Surface_Share!$A$2:$A$166,Parking_Surface_Share!I$2:I$166)</f>
        <v>0</v>
      </c>
      <c r="K103">
        <f>_xlfn.XLOOKUP($A103,Parking_Area!$A$2:$A$164,Parking_Area!$C$2:$C$164)*_xlfn.XLOOKUP($A103,Parking_Surface_Share!$A$2:$A$166,Parking_Surface_Share!J$2:J$166)</f>
        <v>4.2332188086932643</v>
      </c>
      <c r="L103">
        <f>_xlfn.XLOOKUP($A103,Parking_Area!$A$2:$A$164,Parking_Area!$C$2:$C$164)*_xlfn.XLOOKUP($A103,Parking_Surface_Share!$A$2:$A$166,Parking_Surface_Share!K$2:K$166)</f>
        <v>6.4482802576624199E-2</v>
      </c>
    </row>
    <row r="104" spans="1:12" x14ac:dyDescent="0.25">
      <c r="A104" s="1" t="s">
        <v>115</v>
      </c>
      <c r="B104" s="3">
        <f>_xlfn.XLOOKUP(A104,'[1]paving by area'!$A$3:$A$174,'[1]paving by area'!$B$3:$B$174)</f>
        <v>6</v>
      </c>
      <c r="C104" s="3">
        <f>_xlfn.XLOOKUP(A104,'[1]paving by area'!$A$3:$A$174,'[1]paving by area'!$C$3:$C$174)</f>
        <v>21</v>
      </c>
      <c r="D104">
        <f>_xlfn.XLOOKUP($A104,Parking_Area!$A$2:$A$164,Parking_Area!$C$2:$C$164)*_xlfn.XLOOKUP($A104,Parking_Surface_Share!$A$2:$A$166,Parking_Surface_Share!C$2:C$166)</f>
        <v>40.020167080584251</v>
      </c>
      <c r="E104">
        <f>_xlfn.XLOOKUP($A104,Parking_Area!$A$2:$A$164,Parking_Area!$C$2:$C$164)*_xlfn.XLOOKUP($A104,Parking_Surface_Share!$A$2:$A$166,Parking_Surface_Share!D$2:D$166)</f>
        <v>2.9131197857243252</v>
      </c>
      <c r="F104">
        <f>_xlfn.XLOOKUP($A104,Parking_Area!$A$2:$A$164,Parking_Area!$C$2:$C$164)*_xlfn.XLOOKUP($A104,Parking_Surface_Share!$A$2:$A$166,Parking_Surface_Share!E$2:E$166)</f>
        <v>0.37898327337846427</v>
      </c>
      <c r="G104">
        <f>_xlfn.XLOOKUP($A104,Parking_Area!$A$2:$A$164,Parking_Area!$C$2:$C$164)*_xlfn.XLOOKUP($A104,Parking_Surface_Share!$A$2:$A$166,Parking_Surface_Share!F$2:F$166)</f>
        <v>0.18029661319967411</v>
      </c>
      <c r="H104">
        <f>_xlfn.XLOOKUP($A104,Parking_Area!$A$2:$A$164,Parking_Area!$C$2:$C$164)*_xlfn.XLOOKUP($A104,Parking_Surface_Share!$A$2:$A$166,Parking_Surface_Share!G$2:G$166)</f>
        <v>0</v>
      </c>
      <c r="I104">
        <f>_xlfn.XLOOKUP($A104,Parking_Area!$A$2:$A$164,Parking_Area!$C$2:$C$164)*_xlfn.XLOOKUP($A104,Parking_Surface_Share!$A$2:$A$166,Parking_Surface_Share!H$2:H$166)</f>
        <v>0</v>
      </c>
      <c r="J104">
        <f>_xlfn.XLOOKUP($A104,Parking_Area!$A$2:$A$164,Parking_Area!$C$2:$C$164)*_xlfn.XLOOKUP($A104,Parking_Surface_Share!$A$2:$A$166,Parking_Surface_Share!I$2:I$166)</f>
        <v>0.18931969891258441</v>
      </c>
      <c r="K104">
        <f>_xlfn.XLOOKUP($A104,Parking_Area!$A$2:$A$164,Parking_Area!$C$2:$C$164)*_xlfn.XLOOKUP($A104,Parking_Surface_Share!$A$2:$A$166,Parking_Surface_Share!J$2:J$166)</f>
        <v>4.0285203262068947</v>
      </c>
      <c r="L104">
        <f>_xlfn.XLOOKUP($A104,Parking_Area!$A$2:$A$164,Parking_Area!$C$2:$C$164)*_xlfn.XLOOKUP($A104,Parking_Surface_Share!$A$2:$A$166,Parking_Surface_Share!K$2:K$166)</f>
        <v>0</v>
      </c>
    </row>
    <row r="105" spans="1:12" x14ac:dyDescent="0.25">
      <c r="A105" s="1" t="s">
        <v>116</v>
      </c>
      <c r="B105" s="3">
        <f>_xlfn.XLOOKUP(A105,'[1]paving by area'!$A$3:$A$174,'[1]paving by area'!$B$3:$B$174)</f>
        <v>3</v>
      </c>
      <c r="C105" s="3">
        <f>_xlfn.XLOOKUP(A105,'[1]paving by area'!$A$3:$A$174,'[1]paving by area'!$C$3:$C$174)</f>
        <v>26</v>
      </c>
      <c r="D105">
        <f>_xlfn.XLOOKUP($A105,Parking_Area!$A$2:$A$164,Parking_Area!$C$2:$C$164)*_xlfn.XLOOKUP($A105,Parking_Surface_Share!$A$2:$A$166,Parking_Surface_Share!C$2:C$166)</f>
        <v>5.1893791543383774</v>
      </c>
      <c r="E105">
        <f>_xlfn.XLOOKUP($A105,Parking_Area!$A$2:$A$164,Parking_Area!$C$2:$C$164)*_xlfn.XLOOKUP($A105,Parking_Surface_Share!$A$2:$A$166,Parking_Surface_Share!D$2:D$166)</f>
        <v>0.50456750671175643</v>
      </c>
      <c r="F105">
        <f>_xlfn.XLOOKUP($A105,Parking_Area!$A$2:$A$164,Parking_Area!$C$2:$C$164)*_xlfn.XLOOKUP($A105,Parking_Surface_Share!$A$2:$A$166,Parking_Surface_Share!E$2:E$166)</f>
        <v>4.4812117474245676</v>
      </c>
      <c r="G105">
        <f>_xlfn.XLOOKUP($A105,Parking_Area!$A$2:$A$164,Parking_Area!$C$2:$C$164)*_xlfn.XLOOKUP($A105,Parking_Surface_Share!$A$2:$A$166,Parking_Surface_Share!F$2:F$166)</f>
        <v>2.632754421221151E-3</v>
      </c>
      <c r="H105">
        <f>_xlfn.XLOOKUP($A105,Parking_Area!$A$2:$A$164,Parking_Area!$C$2:$C$164)*_xlfn.XLOOKUP($A105,Parking_Surface_Share!$A$2:$A$166,Parking_Surface_Share!G$2:G$166)</f>
        <v>0</v>
      </c>
      <c r="I105">
        <f>_xlfn.XLOOKUP($A105,Parking_Area!$A$2:$A$164,Parking_Area!$C$2:$C$164)*_xlfn.XLOOKUP($A105,Parking_Surface_Share!$A$2:$A$166,Parking_Surface_Share!H$2:H$166)</f>
        <v>0</v>
      </c>
      <c r="J105">
        <f>_xlfn.XLOOKUP($A105,Parking_Area!$A$2:$A$164,Parking_Area!$C$2:$C$164)*_xlfn.XLOOKUP($A105,Parking_Surface_Share!$A$2:$A$166,Parking_Surface_Share!I$2:I$166)</f>
        <v>0</v>
      </c>
      <c r="K105">
        <f>_xlfn.XLOOKUP($A105,Parking_Area!$A$2:$A$164,Parking_Area!$C$2:$C$164)*_xlfn.XLOOKUP($A105,Parking_Surface_Share!$A$2:$A$166,Parking_Surface_Share!J$2:J$166)</f>
        <v>1.6825894634597514</v>
      </c>
      <c r="L105">
        <f>_xlfn.XLOOKUP($A105,Parking_Area!$A$2:$A$164,Parking_Area!$C$2:$C$164)*_xlfn.XLOOKUP($A105,Parking_Surface_Share!$A$2:$A$166,Parking_Surface_Share!K$2:K$166)</f>
        <v>2.5630162080678042E-2</v>
      </c>
    </row>
    <row r="106" spans="1:12" x14ac:dyDescent="0.25">
      <c r="A106" s="1" t="s">
        <v>117</v>
      </c>
      <c r="B106" s="3">
        <f>_xlfn.XLOOKUP(A106,'[1]paving by area'!$A$3:$A$174,'[1]paving by area'!$B$3:$B$174)</f>
        <v>6</v>
      </c>
      <c r="C106" s="3">
        <f>_xlfn.XLOOKUP(A106,'[1]paving by area'!$A$3:$A$174,'[1]paving by area'!$C$3:$C$174)</f>
        <v>25</v>
      </c>
      <c r="D106">
        <f>_xlfn.XLOOKUP($A106,Parking_Area!$A$2:$A$164,Parking_Area!$C$2:$C$164)*_xlfn.XLOOKUP($A106,Parking_Surface_Share!$A$2:$A$166,Parking_Surface_Share!C$2:C$166)</f>
        <v>12.114690316660376</v>
      </c>
      <c r="E106">
        <f>_xlfn.XLOOKUP($A106,Parking_Area!$A$2:$A$164,Parking_Area!$C$2:$C$164)*_xlfn.XLOOKUP($A106,Parking_Surface_Share!$A$2:$A$166,Parking_Surface_Share!D$2:D$166)</f>
        <v>0.62574986642575936</v>
      </c>
      <c r="F106">
        <f>_xlfn.XLOOKUP($A106,Parking_Area!$A$2:$A$164,Parking_Area!$C$2:$C$164)*_xlfn.XLOOKUP($A106,Parking_Surface_Share!$A$2:$A$166,Parking_Surface_Share!E$2:E$166)</f>
        <v>1.8317601168391926</v>
      </c>
      <c r="G106">
        <f>_xlfn.XLOOKUP($A106,Parking_Area!$A$2:$A$164,Parking_Area!$C$2:$C$164)*_xlfn.XLOOKUP($A106,Parking_Surface_Share!$A$2:$A$166,Parking_Surface_Share!F$2:F$166)</f>
        <v>1.1247659565197845E-2</v>
      </c>
      <c r="H106">
        <f>_xlfn.XLOOKUP($A106,Parking_Area!$A$2:$A$164,Parking_Area!$C$2:$C$164)*_xlfn.XLOOKUP($A106,Parking_Surface_Share!$A$2:$A$166,Parking_Surface_Share!G$2:G$166)</f>
        <v>0</v>
      </c>
      <c r="I106">
        <f>_xlfn.XLOOKUP($A106,Parking_Area!$A$2:$A$164,Parking_Area!$C$2:$C$164)*_xlfn.XLOOKUP($A106,Parking_Surface_Share!$A$2:$A$166,Parking_Surface_Share!H$2:H$166)</f>
        <v>0</v>
      </c>
      <c r="J106">
        <f>_xlfn.XLOOKUP($A106,Parking_Area!$A$2:$A$164,Parking_Area!$C$2:$C$164)*_xlfn.XLOOKUP($A106,Parking_Surface_Share!$A$2:$A$166,Parking_Surface_Share!I$2:I$166)</f>
        <v>0</v>
      </c>
      <c r="K106">
        <f>_xlfn.XLOOKUP($A106,Parking_Area!$A$2:$A$164,Parking_Area!$C$2:$C$164)*_xlfn.XLOOKUP($A106,Parking_Surface_Share!$A$2:$A$166,Parking_Surface_Share!J$2:J$166)</f>
        <v>10.342240620201336</v>
      </c>
      <c r="L106">
        <f>_xlfn.XLOOKUP($A106,Parking_Area!$A$2:$A$164,Parking_Area!$C$2:$C$164)*_xlfn.XLOOKUP($A106,Parking_Surface_Share!$A$2:$A$166,Parking_Surface_Share!K$2:K$166)</f>
        <v>0</v>
      </c>
    </row>
    <row r="107" spans="1:12" x14ac:dyDescent="0.25">
      <c r="A107" s="1" t="s">
        <v>118</v>
      </c>
      <c r="B107" s="3">
        <f>_xlfn.XLOOKUP(A107,'[1]paving by area'!$A$3:$A$174,'[1]paving by area'!$B$3:$B$174)</f>
        <v>4</v>
      </c>
      <c r="C107" s="3">
        <f>_xlfn.XLOOKUP(A107,'[1]paving by area'!$A$3:$A$174,'[1]paving by area'!$C$3:$C$174)</f>
        <v>11</v>
      </c>
      <c r="D107">
        <f>_xlfn.XLOOKUP($A107,Parking_Area!$A$2:$A$164,Parking_Area!$C$2:$C$164)*_xlfn.XLOOKUP($A107,Parking_Surface_Share!$A$2:$A$166,Parking_Surface_Share!C$2:C$166)</f>
        <v>23.980903233996361</v>
      </c>
      <c r="E107">
        <f>_xlfn.XLOOKUP($A107,Parking_Area!$A$2:$A$164,Parking_Area!$C$2:$C$164)*_xlfn.XLOOKUP($A107,Parking_Surface_Share!$A$2:$A$166,Parking_Surface_Share!D$2:D$166)</f>
        <v>3.4522108357244261</v>
      </c>
      <c r="F107">
        <f>_xlfn.XLOOKUP($A107,Parking_Area!$A$2:$A$164,Parking_Area!$C$2:$C$164)*_xlfn.XLOOKUP($A107,Parking_Surface_Share!$A$2:$A$166,Parking_Surface_Share!E$2:E$166)</f>
        <v>1.919493765352885</v>
      </c>
      <c r="G107">
        <f>_xlfn.XLOOKUP($A107,Parking_Area!$A$2:$A$164,Parking_Area!$C$2:$C$164)*_xlfn.XLOOKUP($A107,Parking_Surface_Share!$A$2:$A$166,Parking_Surface_Share!F$2:F$166)</f>
        <v>0.4830838882525943</v>
      </c>
      <c r="H107">
        <f>_xlfn.XLOOKUP($A107,Parking_Area!$A$2:$A$164,Parking_Area!$C$2:$C$164)*_xlfn.XLOOKUP($A107,Parking_Surface_Share!$A$2:$A$166,Parking_Surface_Share!G$2:G$166)</f>
        <v>9.2450618991452935E-3</v>
      </c>
      <c r="I107">
        <f>_xlfn.XLOOKUP($A107,Parking_Area!$A$2:$A$164,Parking_Area!$C$2:$C$164)*_xlfn.XLOOKUP($A107,Parking_Surface_Share!$A$2:$A$166,Parking_Surface_Share!H$2:H$166)</f>
        <v>3.7242821965960855E-3</v>
      </c>
      <c r="J107">
        <f>_xlfn.XLOOKUP($A107,Parking_Area!$A$2:$A$164,Parking_Area!$C$2:$C$164)*_xlfn.XLOOKUP($A107,Parking_Surface_Share!$A$2:$A$166,Parking_Surface_Share!I$2:I$166)</f>
        <v>5.907958533723516E-4</v>
      </c>
      <c r="K107">
        <f>_xlfn.XLOOKUP($A107,Parking_Area!$A$2:$A$164,Parking_Area!$C$2:$C$164)*_xlfn.XLOOKUP($A107,Parking_Surface_Share!$A$2:$A$166,Parking_Surface_Share!J$2:J$166)</f>
        <v>3.2900726367326514</v>
      </c>
      <c r="L107">
        <f>_xlfn.XLOOKUP($A107,Parking_Area!$A$2:$A$164,Parking_Area!$C$2:$C$164)*_xlfn.XLOOKUP($A107,Parking_Surface_Share!$A$2:$A$166,Parking_Surface_Share!K$2:K$166)</f>
        <v>2.2101005700022667E-3</v>
      </c>
    </row>
    <row r="108" spans="1:12" x14ac:dyDescent="0.25">
      <c r="A108" s="1" t="s">
        <v>119</v>
      </c>
      <c r="B108" s="3">
        <f>_xlfn.XLOOKUP(A108,'[1]paving by area'!$A$3:$A$174,'[1]paving by area'!$B$3:$B$174)</f>
        <v>7</v>
      </c>
      <c r="C108" s="3">
        <f>_xlfn.XLOOKUP(A108,'[1]paving by area'!$A$3:$A$174,'[1]paving by area'!$C$3:$C$174)</f>
        <v>24</v>
      </c>
      <c r="D108">
        <f>_xlfn.XLOOKUP($A108,Parking_Area!$A$2:$A$164,Parking_Area!$C$2:$C$164)*_xlfn.XLOOKUP($A108,Parking_Surface_Share!$A$2:$A$166,Parking_Surface_Share!C$2:C$166)</f>
        <v>22.079000874605473</v>
      </c>
      <c r="E108">
        <f>_xlfn.XLOOKUP($A108,Parking_Area!$A$2:$A$164,Parking_Area!$C$2:$C$164)*_xlfn.XLOOKUP($A108,Parking_Surface_Share!$A$2:$A$166,Parking_Surface_Share!D$2:D$166)</f>
        <v>3.4676771601610916</v>
      </c>
      <c r="F108">
        <f>_xlfn.XLOOKUP($A108,Parking_Area!$A$2:$A$164,Parking_Area!$C$2:$C$164)*_xlfn.XLOOKUP($A108,Parking_Surface_Share!$A$2:$A$166,Parking_Surface_Share!E$2:E$166)</f>
        <v>5.0659445861448099E-3</v>
      </c>
      <c r="G108">
        <f>_xlfn.XLOOKUP($A108,Parking_Area!$A$2:$A$164,Parking_Area!$C$2:$C$164)*_xlfn.XLOOKUP($A108,Parking_Surface_Share!$A$2:$A$166,Parking_Surface_Share!F$2:F$166)</f>
        <v>0</v>
      </c>
      <c r="H108">
        <f>_xlfn.XLOOKUP($A108,Parking_Area!$A$2:$A$164,Parking_Area!$C$2:$C$164)*_xlfn.XLOOKUP($A108,Parking_Surface_Share!$A$2:$A$166,Parking_Surface_Share!G$2:G$166)</f>
        <v>2.9977203746865011E-4</v>
      </c>
      <c r="I108">
        <f>_xlfn.XLOOKUP($A108,Parking_Area!$A$2:$A$164,Parking_Area!$C$2:$C$164)*_xlfn.XLOOKUP($A108,Parking_Surface_Share!$A$2:$A$166,Parking_Surface_Share!H$2:H$166)</f>
        <v>0</v>
      </c>
      <c r="J108">
        <f>_xlfn.XLOOKUP($A108,Parking_Area!$A$2:$A$164,Parking_Area!$C$2:$C$164)*_xlfn.XLOOKUP($A108,Parking_Surface_Share!$A$2:$A$166,Parking_Surface_Share!I$2:I$166)</f>
        <v>0</v>
      </c>
      <c r="K108">
        <f>_xlfn.XLOOKUP($A108,Parking_Area!$A$2:$A$164,Parking_Area!$C$2:$C$164)*_xlfn.XLOOKUP($A108,Parking_Surface_Share!$A$2:$A$166,Parking_Surface_Share!J$2:J$166)</f>
        <v>5.8876116195048072</v>
      </c>
      <c r="L108">
        <f>_xlfn.XLOOKUP($A108,Parking_Area!$A$2:$A$164,Parking_Area!$C$2:$C$164)*_xlfn.XLOOKUP($A108,Parking_Surface_Share!$A$2:$A$166,Parking_Surface_Share!K$2:K$166)</f>
        <v>0</v>
      </c>
    </row>
    <row r="109" spans="1:12" x14ac:dyDescent="0.25">
      <c r="A109" s="1" t="s">
        <v>120</v>
      </c>
      <c r="B109" s="3">
        <f>_xlfn.XLOOKUP(A109,'[1]paving by area'!$A$3:$A$174,'[1]paving by area'!$B$3:$B$174)</f>
        <v>2</v>
      </c>
      <c r="C109" s="3">
        <f>_xlfn.XLOOKUP(A109,'[1]paving by area'!$A$3:$A$174,'[1]paving by area'!$C$3:$C$174)</f>
        <v>4</v>
      </c>
      <c r="D109">
        <f>_xlfn.XLOOKUP($A109,Parking_Area!$A$2:$A$164,Parking_Area!$C$2:$C$164)*_xlfn.XLOOKUP($A109,Parking_Surface_Share!$A$2:$A$166,Parking_Surface_Share!C$2:C$166)</f>
        <v>7.6704858439096446</v>
      </c>
      <c r="E109">
        <f>_xlfn.XLOOKUP($A109,Parking_Area!$A$2:$A$164,Parking_Area!$C$2:$C$164)*_xlfn.XLOOKUP($A109,Parking_Surface_Share!$A$2:$A$166,Parking_Surface_Share!D$2:D$166)</f>
        <v>0.31197817189227184</v>
      </c>
      <c r="F109">
        <f>_xlfn.XLOOKUP($A109,Parking_Area!$A$2:$A$164,Parking_Area!$C$2:$C$164)*_xlfn.XLOOKUP($A109,Parking_Surface_Share!$A$2:$A$166,Parking_Surface_Share!E$2:E$166)</f>
        <v>0.24968123937364906</v>
      </c>
      <c r="G109">
        <f>_xlfn.XLOOKUP($A109,Parking_Area!$A$2:$A$164,Parking_Area!$C$2:$C$164)*_xlfn.XLOOKUP($A109,Parking_Surface_Share!$A$2:$A$166,Parking_Surface_Share!F$2:F$166)</f>
        <v>3.5292683359692247E-2</v>
      </c>
      <c r="H109">
        <f>_xlfn.XLOOKUP($A109,Parking_Area!$A$2:$A$164,Parking_Area!$C$2:$C$164)*_xlfn.XLOOKUP($A109,Parking_Surface_Share!$A$2:$A$166,Parking_Surface_Share!G$2:G$166)</f>
        <v>0</v>
      </c>
      <c r="I109">
        <f>_xlfn.XLOOKUP($A109,Parking_Area!$A$2:$A$164,Parking_Area!$C$2:$C$164)*_xlfn.XLOOKUP($A109,Parking_Surface_Share!$A$2:$A$166,Parking_Surface_Share!H$2:H$166)</f>
        <v>0</v>
      </c>
      <c r="J109">
        <f>_xlfn.XLOOKUP($A109,Parking_Area!$A$2:$A$164,Parking_Area!$C$2:$C$164)*_xlfn.XLOOKUP($A109,Parking_Surface_Share!$A$2:$A$166,Parking_Surface_Share!I$2:I$166)</f>
        <v>0</v>
      </c>
      <c r="K109">
        <f>_xlfn.XLOOKUP($A109,Parking_Area!$A$2:$A$164,Parking_Area!$C$2:$C$164)*_xlfn.XLOOKUP($A109,Parking_Surface_Share!$A$2:$A$166,Parking_Surface_Share!J$2:J$166)</f>
        <v>1.1034652704897152</v>
      </c>
      <c r="L109">
        <f>_xlfn.XLOOKUP($A109,Parking_Area!$A$2:$A$164,Parking_Area!$C$2:$C$164)*_xlfn.XLOOKUP($A109,Parking_Surface_Share!$A$2:$A$166,Parking_Surface_Share!K$2:K$166)</f>
        <v>0</v>
      </c>
    </row>
    <row r="110" spans="1:12" x14ac:dyDescent="0.25">
      <c r="A110" s="1" t="s">
        <v>121</v>
      </c>
      <c r="B110" s="3">
        <f>_xlfn.XLOOKUP(A110,'[1]paving by area'!$A$3:$A$174,'[1]paving by area'!$B$3:$B$174)</f>
        <v>3</v>
      </c>
      <c r="C110" s="3">
        <f>_xlfn.XLOOKUP(A110,'[1]paving by area'!$A$3:$A$174,'[1]paving by area'!$C$3:$C$174)</f>
        <v>8</v>
      </c>
      <c r="D110">
        <f>_xlfn.XLOOKUP($A110,Parking_Area!$A$2:$A$164,Parking_Area!$C$2:$C$164)*_xlfn.XLOOKUP($A110,Parking_Surface_Share!$A$2:$A$166,Parking_Surface_Share!C$2:C$166)</f>
        <v>15.241429148570543</v>
      </c>
      <c r="E110">
        <f>_xlfn.XLOOKUP($A110,Parking_Area!$A$2:$A$164,Parking_Area!$C$2:$C$164)*_xlfn.XLOOKUP($A110,Parking_Surface_Share!$A$2:$A$166,Parking_Surface_Share!D$2:D$166)</f>
        <v>0.34438380335905561</v>
      </c>
      <c r="F110">
        <f>_xlfn.XLOOKUP($A110,Parking_Area!$A$2:$A$164,Parking_Area!$C$2:$C$164)*_xlfn.XLOOKUP($A110,Parking_Surface_Share!$A$2:$A$166,Parking_Surface_Share!E$2:E$166)</f>
        <v>0.17998172830880793</v>
      </c>
      <c r="G110">
        <f>_xlfn.XLOOKUP($A110,Parking_Area!$A$2:$A$164,Parking_Area!$C$2:$C$164)*_xlfn.XLOOKUP($A110,Parking_Surface_Share!$A$2:$A$166,Parking_Surface_Share!F$2:F$166)</f>
        <v>0.10063769969311187</v>
      </c>
      <c r="H110">
        <f>_xlfn.XLOOKUP($A110,Parking_Area!$A$2:$A$164,Parking_Area!$C$2:$C$164)*_xlfn.XLOOKUP($A110,Parking_Surface_Share!$A$2:$A$166,Parking_Surface_Share!G$2:G$166)</f>
        <v>0</v>
      </c>
      <c r="I110">
        <f>_xlfn.XLOOKUP($A110,Parking_Area!$A$2:$A$164,Parking_Area!$C$2:$C$164)*_xlfn.XLOOKUP($A110,Parking_Surface_Share!$A$2:$A$166,Parking_Surface_Share!H$2:H$166)</f>
        <v>0</v>
      </c>
      <c r="J110">
        <f>_xlfn.XLOOKUP($A110,Parking_Area!$A$2:$A$164,Parking_Area!$C$2:$C$164)*_xlfn.XLOOKUP($A110,Parking_Surface_Share!$A$2:$A$166,Parking_Surface_Share!I$2:I$166)</f>
        <v>0</v>
      </c>
      <c r="K110">
        <f>_xlfn.XLOOKUP($A110,Parking_Area!$A$2:$A$164,Parking_Area!$C$2:$C$164)*_xlfn.XLOOKUP($A110,Parking_Surface_Share!$A$2:$A$166,Parking_Surface_Share!J$2:J$166)</f>
        <v>9.1876992946515532</v>
      </c>
      <c r="L110">
        <f>_xlfn.XLOOKUP($A110,Parking_Area!$A$2:$A$164,Parking_Area!$C$2:$C$164)*_xlfn.XLOOKUP($A110,Parking_Surface_Share!$A$2:$A$166,Parking_Surface_Share!K$2:K$166)</f>
        <v>0</v>
      </c>
    </row>
    <row r="111" spans="1:12" x14ac:dyDescent="0.25">
      <c r="A111" s="1" t="s">
        <v>122</v>
      </c>
      <c r="B111" s="3">
        <f>_xlfn.XLOOKUP(A111,'[1]paving by area'!$A$3:$A$174,'[1]paving by area'!$B$3:$B$174)</f>
        <v>3</v>
      </c>
      <c r="C111" s="3">
        <f>_xlfn.XLOOKUP(A111,'[1]paving by area'!$A$3:$A$174,'[1]paving by area'!$C$3:$C$174)</f>
        <v>8</v>
      </c>
      <c r="D111">
        <f>_xlfn.XLOOKUP($A111,Parking_Area!$A$2:$A$164,Parking_Area!$C$2:$C$164)*_xlfn.XLOOKUP($A111,Parking_Surface_Share!$A$2:$A$166,Parking_Surface_Share!C$2:C$166)</f>
        <v>87.616937810037214</v>
      </c>
      <c r="E111">
        <f>_xlfn.XLOOKUP($A111,Parking_Area!$A$2:$A$164,Parking_Area!$C$2:$C$164)*_xlfn.XLOOKUP($A111,Parking_Surface_Share!$A$2:$A$166,Parking_Surface_Share!D$2:D$166)</f>
        <v>1.9797260471813689</v>
      </c>
      <c r="F111">
        <f>_xlfn.XLOOKUP($A111,Parking_Area!$A$2:$A$164,Parking_Area!$C$2:$C$164)*_xlfn.XLOOKUP($A111,Parking_Surface_Share!$A$2:$A$166,Parking_Surface_Share!E$2:E$166)</f>
        <v>1.0346436507008805</v>
      </c>
      <c r="G111">
        <f>_xlfn.XLOOKUP($A111,Parking_Area!$A$2:$A$164,Parking_Area!$C$2:$C$164)*_xlfn.XLOOKUP($A111,Parking_Surface_Share!$A$2:$A$166,Parking_Surface_Share!F$2:F$166)</f>
        <v>0.57852626478820479</v>
      </c>
      <c r="H111">
        <f>_xlfn.XLOOKUP($A111,Parking_Area!$A$2:$A$164,Parking_Area!$C$2:$C$164)*_xlfn.XLOOKUP($A111,Parking_Surface_Share!$A$2:$A$166,Parking_Surface_Share!G$2:G$166)</f>
        <v>0</v>
      </c>
      <c r="I111">
        <f>_xlfn.XLOOKUP($A111,Parking_Area!$A$2:$A$164,Parking_Area!$C$2:$C$164)*_xlfn.XLOOKUP($A111,Parking_Surface_Share!$A$2:$A$166,Parking_Surface_Share!H$2:H$166)</f>
        <v>0</v>
      </c>
      <c r="J111">
        <f>_xlfn.XLOOKUP($A111,Parking_Area!$A$2:$A$164,Parking_Area!$C$2:$C$164)*_xlfn.XLOOKUP($A111,Parking_Surface_Share!$A$2:$A$166,Parking_Surface_Share!I$2:I$166)</f>
        <v>0</v>
      </c>
      <c r="K111">
        <f>_xlfn.XLOOKUP($A111,Parking_Area!$A$2:$A$164,Parking_Area!$C$2:$C$164)*_xlfn.XLOOKUP($A111,Parking_Surface_Share!$A$2:$A$166,Parking_Surface_Share!J$2:J$166)</f>
        <v>52.816443252784254</v>
      </c>
      <c r="L111">
        <f>_xlfn.XLOOKUP($A111,Parking_Area!$A$2:$A$164,Parking_Area!$C$2:$C$164)*_xlfn.XLOOKUP($A111,Parking_Surface_Share!$A$2:$A$166,Parking_Surface_Share!K$2:K$166)</f>
        <v>0</v>
      </c>
    </row>
    <row r="112" spans="1:12" x14ac:dyDescent="0.25">
      <c r="A112" s="1" t="s">
        <v>123</v>
      </c>
      <c r="B112" s="3">
        <f>_xlfn.XLOOKUP(A112,'[1]paving by area'!$A$3:$A$174,'[1]paving by area'!$B$3:$B$174)</f>
        <v>6</v>
      </c>
      <c r="C112" s="3">
        <f>_xlfn.XLOOKUP(A112,'[1]paving by area'!$A$3:$A$174,'[1]paving by area'!$C$3:$C$174)</f>
        <v>19</v>
      </c>
      <c r="D112">
        <f>_xlfn.XLOOKUP($A112,Parking_Area!$A$2:$A$164,Parking_Area!$C$2:$C$164)*_xlfn.XLOOKUP($A112,Parking_Surface_Share!$A$2:$A$166,Parking_Surface_Share!C$2:C$166)</f>
        <v>16.334777528869573</v>
      </c>
      <c r="E112">
        <f>_xlfn.XLOOKUP($A112,Parking_Area!$A$2:$A$164,Parking_Area!$C$2:$C$164)*_xlfn.XLOOKUP($A112,Parking_Surface_Share!$A$2:$A$166,Parking_Surface_Share!D$2:D$166)</f>
        <v>0.73203208761452621</v>
      </c>
      <c r="F112">
        <f>_xlfn.XLOOKUP($A112,Parking_Area!$A$2:$A$164,Parking_Area!$C$2:$C$164)*_xlfn.XLOOKUP($A112,Parking_Surface_Share!$A$2:$A$166,Parking_Surface_Share!E$2:E$166)</f>
        <v>7.152844800169289E-2</v>
      </c>
      <c r="G112">
        <f>_xlfn.XLOOKUP($A112,Parking_Area!$A$2:$A$164,Parking_Area!$C$2:$C$164)*_xlfn.XLOOKUP($A112,Parking_Surface_Share!$A$2:$A$166,Parking_Surface_Share!F$2:F$166)</f>
        <v>2.5734970894026613E-2</v>
      </c>
      <c r="H112">
        <f>_xlfn.XLOOKUP($A112,Parking_Area!$A$2:$A$164,Parking_Area!$C$2:$C$164)*_xlfn.XLOOKUP($A112,Parking_Surface_Share!$A$2:$A$166,Parking_Surface_Share!G$2:G$166)</f>
        <v>2.2420483231970729E-2</v>
      </c>
      <c r="I112">
        <f>_xlfn.XLOOKUP($A112,Parking_Area!$A$2:$A$164,Parking_Area!$C$2:$C$164)*_xlfn.XLOOKUP($A112,Parking_Surface_Share!$A$2:$A$166,Parking_Surface_Share!H$2:H$166)</f>
        <v>0</v>
      </c>
      <c r="J112">
        <f>_xlfn.XLOOKUP($A112,Parking_Area!$A$2:$A$164,Parking_Area!$C$2:$C$164)*_xlfn.XLOOKUP($A112,Parking_Surface_Share!$A$2:$A$166,Parking_Surface_Share!I$2:I$166)</f>
        <v>2.3336994145162278E-2</v>
      </c>
      <c r="K112">
        <f>_xlfn.XLOOKUP($A112,Parking_Area!$A$2:$A$164,Parking_Area!$C$2:$C$164)*_xlfn.XLOOKUP($A112,Parking_Surface_Share!$A$2:$A$166,Parking_Surface_Share!J$2:J$166)</f>
        <v>0.73129368782058246</v>
      </c>
      <c r="L112">
        <f>_xlfn.XLOOKUP($A112,Parking_Area!$A$2:$A$164,Parking_Area!$C$2:$C$164)*_xlfn.XLOOKUP($A112,Parking_Surface_Share!$A$2:$A$166,Parking_Surface_Share!K$2:K$166)</f>
        <v>0</v>
      </c>
    </row>
    <row r="113" spans="1:12" x14ac:dyDescent="0.25">
      <c r="A113" s="1" t="s">
        <v>124</v>
      </c>
      <c r="B113" s="3">
        <f>_xlfn.XLOOKUP(A113,'[1]paving by area'!$A$3:$A$174,'[1]paving by area'!$B$3:$B$174)</f>
        <v>4</v>
      </c>
      <c r="C113" s="3">
        <f>_xlfn.XLOOKUP(A113,'[1]paving by area'!$A$3:$A$174,'[1]paving by area'!$C$3:$C$174)</f>
        <v>11</v>
      </c>
      <c r="D113">
        <f>_xlfn.XLOOKUP($A113,Parking_Area!$A$2:$A$164,Parking_Area!$C$2:$C$164)*_xlfn.XLOOKUP($A113,Parking_Surface_Share!$A$2:$A$166,Parking_Surface_Share!C$2:C$166)</f>
        <v>26.24964039138349</v>
      </c>
      <c r="E113">
        <f>_xlfn.XLOOKUP($A113,Parking_Area!$A$2:$A$164,Parking_Area!$C$2:$C$164)*_xlfn.XLOOKUP($A113,Parking_Surface_Share!$A$2:$A$166,Parking_Surface_Share!D$2:D$166)</f>
        <v>3.7788106690050705</v>
      </c>
      <c r="F113">
        <f>_xlfn.XLOOKUP($A113,Parking_Area!$A$2:$A$164,Parking_Area!$C$2:$C$164)*_xlfn.XLOOKUP($A113,Parking_Surface_Share!$A$2:$A$166,Parking_Surface_Share!E$2:E$166)</f>
        <v>2.1010893785929832</v>
      </c>
      <c r="G113">
        <f>_xlfn.XLOOKUP($A113,Parking_Area!$A$2:$A$164,Parking_Area!$C$2:$C$164)*_xlfn.XLOOKUP($A113,Parking_Surface_Share!$A$2:$A$166,Parking_Surface_Share!F$2:F$166)</f>
        <v>0.52878651908010998</v>
      </c>
      <c r="H113">
        <f>_xlfn.XLOOKUP($A113,Parking_Area!$A$2:$A$164,Parking_Area!$C$2:$C$164)*_xlfn.XLOOKUP($A113,Parking_Surface_Share!$A$2:$A$166,Parking_Surface_Share!G$2:G$166)</f>
        <v>1.0119700158107968E-2</v>
      </c>
      <c r="I113">
        <f>_xlfn.XLOOKUP($A113,Parking_Area!$A$2:$A$164,Parking_Area!$C$2:$C$164)*_xlfn.XLOOKUP($A113,Parking_Surface_Share!$A$2:$A$166,Parking_Surface_Share!H$2:H$166)</f>
        <v>4.0766216110696253E-3</v>
      </c>
      <c r="J113">
        <f>_xlfn.XLOOKUP($A113,Parking_Area!$A$2:$A$164,Parking_Area!$C$2:$C$164)*_xlfn.XLOOKUP($A113,Parking_Surface_Share!$A$2:$A$166,Parking_Surface_Share!I$2:I$166)</f>
        <v>6.4668868159059568E-4</v>
      </c>
      <c r="K113">
        <f>_xlfn.XLOOKUP($A113,Parking_Area!$A$2:$A$164,Parking_Area!$C$2:$C$164)*_xlfn.XLOOKUP($A113,Parking_Surface_Share!$A$2:$A$166,Parking_Surface_Share!J$2:J$166)</f>
        <v>3.6013332247357042</v>
      </c>
      <c r="L113">
        <f>_xlfn.XLOOKUP($A113,Parking_Area!$A$2:$A$164,Parking_Area!$C$2:$C$164)*_xlfn.XLOOKUP($A113,Parking_Surface_Share!$A$2:$A$166,Parking_Surface_Share!K$2:K$166)</f>
        <v>2.4191893284948311E-3</v>
      </c>
    </row>
    <row r="114" spans="1:12" x14ac:dyDescent="0.25">
      <c r="A114" s="1" t="s">
        <v>125</v>
      </c>
      <c r="B114" s="3">
        <f>_xlfn.XLOOKUP(A114,'[1]paving by area'!$A$3:$A$174,'[1]paving by area'!$B$3:$B$174)</f>
        <v>6</v>
      </c>
      <c r="C114" s="3">
        <f>_xlfn.XLOOKUP(A114,'[1]paving by area'!$A$3:$A$174,'[1]paving by area'!$C$3:$C$174)</f>
        <v>25</v>
      </c>
      <c r="D114">
        <f>_xlfn.XLOOKUP($A114,Parking_Area!$A$2:$A$164,Parking_Area!$C$2:$C$164)*_xlfn.XLOOKUP($A114,Parking_Surface_Share!$A$2:$A$166,Parking_Surface_Share!C$2:C$166)</f>
        <v>44.3364415494109</v>
      </c>
      <c r="E114">
        <f>_xlfn.XLOOKUP($A114,Parking_Area!$A$2:$A$164,Parking_Area!$C$2:$C$164)*_xlfn.XLOOKUP($A114,Parking_Surface_Share!$A$2:$A$166,Parking_Surface_Share!D$2:D$166)</f>
        <v>2.2900727672075849</v>
      </c>
      <c r="F114">
        <f>_xlfn.XLOOKUP($A114,Parking_Area!$A$2:$A$164,Parking_Area!$C$2:$C$164)*_xlfn.XLOOKUP($A114,Parking_Surface_Share!$A$2:$A$166,Parking_Surface_Share!E$2:E$166)</f>
        <v>6.7037392809865013</v>
      </c>
      <c r="G114">
        <f>_xlfn.XLOOKUP($A114,Parking_Area!$A$2:$A$164,Parking_Area!$C$2:$C$164)*_xlfn.XLOOKUP($A114,Parking_Surface_Share!$A$2:$A$166,Parking_Surface_Share!F$2:F$166)</f>
        <v>4.1163346965152711E-2</v>
      </c>
      <c r="H114">
        <f>_xlfn.XLOOKUP($A114,Parking_Area!$A$2:$A$164,Parking_Area!$C$2:$C$164)*_xlfn.XLOOKUP($A114,Parking_Surface_Share!$A$2:$A$166,Parking_Surface_Share!G$2:G$166)</f>
        <v>0</v>
      </c>
      <c r="I114">
        <f>_xlfn.XLOOKUP($A114,Parking_Area!$A$2:$A$164,Parking_Area!$C$2:$C$164)*_xlfn.XLOOKUP($A114,Parking_Surface_Share!$A$2:$A$166,Parking_Surface_Share!H$2:H$166)</f>
        <v>0</v>
      </c>
      <c r="J114">
        <f>_xlfn.XLOOKUP($A114,Parking_Area!$A$2:$A$164,Parking_Area!$C$2:$C$164)*_xlfn.XLOOKUP($A114,Parking_Surface_Share!$A$2:$A$166,Parking_Surface_Share!I$2:I$166)</f>
        <v>0</v>
      </c>
      <c r="K114">
        <f>_xlfn.XLOOKUP($A114,Parking_Area!$A$2:$A$164,Parking_Area!$C$2:$C$164)*_xlfn.XLOOKUP($A114,Parking_Surface_Share!$A$2:$A$166,Parking_Surface_Share!J$2:J$166)</f>
        <v>37.849762128620696</v>
      </c>
      <c r="L114">
        <f>_xlfn.XLOOKUP($A114,Parking_Area!$A$2:$A$164,Parking_Area!$C$2:$C$164)*_xlfn.XLOOKUP($A114,Parking_Surface_Share!$A$2:$A$166,Parking_Surface_Share!K$2:K$166)</f>
        <v>0</v>
      </c>
    </row>
    <row r="115" spans="1:12" x14ac:dyDescent="0.25">
      <c r="A115" s="1" t="s">
        <v>127</v>
      </c>
      <c r="B115" s="3">
        <f>_xlfn.XLOOKUP(A115,'[1]paving by area'!$A$3:$A$174,'[1]paving by area'!$B$3:$B$174)</f>
        <v>6</v>
      </c>
      <c r="C115" s="3">
        <f>_xlfn.XLOOKUP(A115,'[1]paving by area'!$A$3:$A$174,'[1]paving by area'!$C$3:$C$174)</f>
        <v>22</v>
      </c>
      <c r="D115">
        <f>_xlfn.XLOOKUP($A115,Parking_Area!$A$2:$A$164,Parking_Area!$C$2:$C$164)*_xlfn.XLOOKUP($A115,Parking_Surface_Share!$A$2:$A$166,Parking_Surface_Share!C$2:C$166)</f>
        <v>7.8056844997301518</v>
      </c>
      <c r="E115">
        <f>_xlfn.XLOOKUP($A115,Parking_Area!$A$2:$A$164,Parking_Area!$C$2:$C$164)*_xlfn.XLOOKUP($A115,Parking_Surface_Share!$A$2:$A$166,Parking_Surface_Share!D$2:D$166)</f>
        <v>0.53904980548144954</v>
      </c>
      <c r="F115">
        <f>_xlfn.XLOOKUP($A115,Parking_Area!$A$2:$A$164,Parking_Area!$C$2:$C$164)*_xlfn.XLOOKUP($A115,Parking_Surface_Share!$A$2:$A$166,Parking_Surface_Share!E$2:E$166)</f>
        <v>0</v>
      </c>
      <c r="G115">
        <f>_xlfn.XLOOKUP($A115,Parking_Area!$A$2:$A$164,Parking_Area!$C$2:$C$164)*_xlfn.XLOOKUP($A115,Parking_Surface_Share!$A$2:$A$166,Parking_Surface_Share!F$2:F$166)</f>
        <v>0.33055172547589307</v>
      </c>
      <c r="H115">
        <f>_xlfn.XLOOKUP($A115,Parking_Area!$A$2:$A$164,Parking_Area!$C$2:$C$164)*_xlfn.XLOOKUP($A115,Parking_Surface_Share!$A$2:$A$166,Parking_Surface_Share!G$2:G$166)</f>
        <v>0</v>
      </c>
      <c r="I115">
        <f>_xlfn.XLOOKUP($A115,Parking_Area!$A$2:$A$164,Parking_Area!$C$2:$C$164)*_xlfn.XLOOKUP($A115,Parking_Surface_Share!$A$2:$A$166,Parking_Surface_Share!H$2:H$166)</f>
        <v>0</v>
      </c>
      <c r="J115">
        <f>_xlfn.XLOOKUP($A115,Parking_Area!$A$2:$A$164,Parking_Area!$C$2:$C$164)*_xlfn.XLOOKUP($A115,Parking_Surface_Share!$A$2:$A$166,Parking_Surface_Share!I$2:I$166)</f>
        <v>0</v>
      </c>
      <c r="K115">
        <f>_xlfn.XLOOKUP($A115,Parking_Area!$A$2:$A$164,Parking_Area!$C$2:$C$164)*_xlfn.XLOOKUP($A115,Parking_Surface_Share!$A$2:$A$166,Parking_Surface_Share!J$2:J$166)</f>
        <v>0.27043952396381626</v>
      </c>
      <c r="L115">
        <f>_xlfn.XLOOKUP($A115,Parking_Area!$A$2:$A$164,Parking_Area!$C$2:$C$164)*_xlfn.XLOOKUP($A115,Parking_Surface_Share!$A$2:$A$166,Parking_Surface_Share!K$2:K$166)</f>
        <v>0</v>
      </c>
    </row>
    <row r="116" spans="1:12" x14ac:dyDescent="0.25">
      <c r="A116" s="1" t="s">
        <v>128</v>
      </c>
      <c r="B116" s="3">
        <f>_xlfn.XLOOKUP(A116,'[1]paving by area'!$A$3:$A$174,'[1]paving by area'!$B$3:$B$174)</f>
        <v>2</v>
      </c>
      <c r="C116" s="3">
        <f>_xlfn.XLOOKUP(A116,'[1]paving by area'!$A$3:$A$174,'[1]paving by area'!$C$3:$C$174)</f>
        <v>6</v>
      </c>
      <c r="D116">
        <f>_xlfn.XLOOKUP($A116,Parking_Area!$A$2:$A$164,Parking_Area!$C$2:$C$164)*_xlfn.XLOOKUP($A116,Parking_Surface_Share!$A$2:$A$166,Parking_Surface_Share!C$2:C$166)</f>
        <v>19.041968651066085</v>
      </c>
      <c r="E116">
        <f>_xlfn.XLOOKUP($A116,Parking_Area!$A$2:$A$164,Parking_Area!$C$2:$C$164)*_xlfn.XLOOKUP($A116,Parking_Surface_Share!$A$2:$A$166,Parking_Surface_Share!D$2:D$166)</f>
        <v>0.90260803455875926</v>
      </c>
      <c r="F116">
        <f>_xlfn.XLOOKUP($A116,Parking_Area!$A$2:$A$164,Parking_Area!$C$2:$C$164)*_xlfn.XLOOKUP($A116,Parking_Surface_Share!$A$2:$A$166,Parking_Surface_Share!E$2:E$166)</f>
        <v>0.14812094201944637</v>
      </c>
      <c r="G116">
        <f>_xlfn.XLOOKUP($A116,Parking_Area!$A$2:$A$164,Parking_Area!$C$2:$C$164)*_xlfn.XLOOKUP($A116,Parking_Surface_Share!$A$2:$A$166,Parking_Surface_Share!F$2:F$166)</f>
        <v>0.13124549875212571</v>
      </c>
      <c r="H116">
        <f>_xlfn.XLOOKUP($A116,Parking_Area!$A$2:$A$164,Parking_Area!$C$2:$C$164)*_xlfn.XLOOKUP($A116,Parking_Surface_Share!$A$2:$A$166,Parking_Surface_Share!G$2:G$166)</f>
        <v>3.4756544289660506E-5</v>
      </c>
      <c r="I116">
        <f>_xlfn.XLOOKUP($A116,Parking_Area!$A$2:$A$164,Parking_Area!$C$2:$C$164)*_xlfn.XLOOKUP($A116,Parking_Surface_Share!$A$2:$A$166,Parking_Surface_Share!H$2:H$166)</f>
        <v>0</v>
      </c>
      <c r="J116">
        <f>_xlfn.XLOOKUP($A116,Parking_Area!$A$2:$A$164,Parking_Area!$C$2:$C$164)*_xlfn.XLOOKUP($A116,Parking_Surface_Share!$A$2:$A$166,Parking_Surface_Share!I$2:I$166)</f>
        <v>1.3536526821705454E-3</v>
      </c>
      <c r="K116">
        <f>_xlfn.XLOOKUP($A116,Parking_Area!$A$2:$A$164,Parking_Area!$C$2:$C$164)*_xlfn.XLOOKUP($A116,Parking_Surface_Share!$A$2:$A$166,Parking_Surface_Share!J$2:J$166)</f>
        <v>6.2061281106305719</v>
      </c>
      <c r="L116">
        <f>_xlfn.XLOOKUP($A116,Parking_Area!$A$2:$A$164,Parking_Area!$C$2:$C$164)*_xlfn.XLOOKUP($A116,Parking_Surface_Share!$A$2:$A$166,Parking_Surface_Share!K$2:K$166)</f>
        <v>1.557061059614413E-3</v>
      </c>
    </row>
    <row r="117" spans="1:12" x14ac:dyDescent="0.25">
      <c r="A117" s="1" t="s">
        <v>129</v>
      </c>
      <c r="B117" s="3">
        <f>_xlfn.XLOOKUP(A117,'[1]paving by area'!$A$3:$A$174,'[1]paving by area'!$B$3:$B$174)</f>
        <v>2</v>
      </c>
      <c r="C117" s="3">
        <f>_xlfn.XLOOKUP(A117,'[1]paving by area'!$A$3:$A$174,'[1]paving by area'!$C$3:$C$174)</f>
        <v>6</v>
      </c>
      <c r="D117">
        <f>_xlfn.XLOOKUP($A117,Parking_Area!$A$2:$A$164,Parking_Area!$C$2:$C$164)*_xlfn.XLOOKUP($A117,Parking_Surface_Share!$A$2:$A$166,Parking_Surface_Share!C$2:C$166)</f>
        <v>62.656158543196838</v>
      </c>
      <c r="E117">
        <f>_xlfn.XLOOKUP($A117,Parking_Area!$A$2:$A$164,Parking_Area!$C$2:$C$164)*_xlfn.XLOOKUP($A117,Parking_Surface_Share!$A$2:$A$166,Parking_Surface_Share!D$2:D$166)</f>
        <v>2.9699635133319409</v>
      </c>
      <c r="F117">
        <f>_xlfn.XLOOKUP($A117,Parking_Area!$A$2:$A$164,Parking_Area!$C$2:$C$164)*_xlfn.XLOOKUP($A117,Parking_Surface_Share!$A$2:$A$166,Parking_Surface_Share!E$2:E$166)</f>
        <v>0.48738076386962798</v>
      </c>
      <c r="G117">
        <f>_xlfn.XLOOKUP($A117,Parking_Area!$A$2:$A$164,Parking_Area!$C$2:$C$164)*_xlfn.XLOOKUP($A117,Parking_Surface_Share!$A$2:$A$166,Parking_Surface_Share!F$2:F$166)</f>
        <v>0.43185339334301126</v>
      </c>
      <c r="H117">
        <f>_xlfn.XLOOKUP($A117,Parking_Area!$A$2:$A$164,Parking_Area!$C$2:$C$164)*_xlfn.XLOOKUP($A117,Parking_Surface_Share!$A$2:$A$166,Parking_Surface_Share!G$2:G$166)</f>
        <v>1.143637818826411E-4</v>
      </c>
      <c r="I117">
        <f>_xlfn.XLOOKUP($A117,Parking_Area!$A$2:$A$164,Parking_Area!$C$2:$C$164)*_xlfn.XLOOKUP($A117,Parking_Surface_Share!$A$2:$A$166,Parking_Surface_Share!H$2:H$166)</f>
        <v>0</v>
      </c>
      <c r="J117">
        <f>_xlfn.XLOOKUP($A117,Parking_Area!$A$2:$A$164,Parking_Area!$C$2:$C$164)*_xlfn.XLOOKUP($A117,Parking_Surface_Share!$A$2:$A$166,Parking_Surface_Share!I$2:I$166)</f>
        <v>4.4540918337113685E-3</v>
      </c>
      <c r="K117">
        <f>_xlfn.XLOOKUP($A117,Parking_Area!$A$2:$A$164,Parking_Area!$C$2:$C$164)*_xlfn.XLOOKUP($A117,Parking_Surface_Share!$A$2:$A$166,Parking_Surface_Share!J$2:J$166)</f>
        <v>20.420795452642942</v>
      </c>
      <c r="L117">
        <f>_xlfn.XLOOKUP($A117,Parking_Area!$A$2:$A$164,Parking_Area!$C$2:$C$164)*_xlfn.XLOOKUP($A117,Parking_Surface_Share!$A$2:$A$166,Parking_Surface_Share!K$2:K$166)</f>
        <v>5.123391724897979E-3</v>
      </c>
    </row>
    <row r="118" spans="1:12" x14ac:dyDescent="0.25">
      <c r="A118" s="1" t="s">
        <v>130</v>
      </c>
      <c r="B118" s="3">
        <f>_xlfn.XLOOKUP(A118,'[1]paving by area'!$A$3:$A$174,'[1]paving by area'!$B$3:$B$174)</f>
        <v>6</v>
      </c>
      <c r="C118" s="3">
        <f>_xlfn.XLOOKUP(A118,'[1]paving by area'!$A$3:$A$174,'[1]paving by area'!$C$3:$C$174)</f>
        <v>21</v>
      </c>
      <c r="D118">
        <f>_xlfn.XLOOKUP($A118,Parking_Area!$A$2:$A$164,Parking_Area!$C$2:$C$164)*_xlfn.XLOOKUP($A118,Parking_Surface_Share!$A$2:$A$166,Parking_Surface_Share!C$2:C$166)</f>
        <v>59.140968435991944</v>
      </c>
      <c r="E118">
        <f>_xlfn.XLOOKUP($A118,Parking_Area!$A$2:$A$164,Parking_Area!$C$2:$C$164)*_xlfn.XLOOKUP($A118,Parking_Surface_Share!$A$2:$A$166,Parking_Surface_Share!D$2:D$166)</f>
        <v>4.3049476767769352</v>
      </c>
      <c r="F118">
        <f>_xlfn.XLOOKUP($A118,Parking_Area!$A$2:$A$164,Parking_Area!$C$2:$C$164)*_xlfn.XLOOKUP($A118,Parking_Surface_Share!$A$2:$A$166,Parking_Surface_Share!E$2:E$166)</f>
        <v>0.56005357907459918</v>
      </c>
      <c r="G118">
        <f>_xlfn.XLOOKUP($A118,Parking_Area!$A$2:$A$164,Parking_Area!$C$2:$C$164)*_xlfn.XLOOKUP($A118,Parking_Surface_Share!$A$2:$A$166,Parking_Surface_Share!F$2:F$166)</f>
        <v>0.26643857555335598</v>
      </c>
      <c r="H118">
        <f>_xlfn.XLOOKUP($A118,Parking_Area!$A$2:$A$164,Parking_Area!$C$2:$C$164)*_xlfn.XLOOKUP($A118,Parking_Surface_Share!$A$2:$A$166,Parking_Surface_Share!G$2:G$166)</f>
        <v>0</v>
      </c>
      <c r="I118">
        <f>_xlfn.XLOOKUP($A118,Parking_Area!$A$2:$A$164,Parking_Area!$C$2:$C$164)*_xlfn.XLOOKUP($A118,Parking_Surface_Share!$A$2:$A$166,Parking_Surface_Share!H$2:H$166)</f>
        <v>0</v>
      </c>
      <c r="J118">
        <f>_xlfn.XLOOKUP($A118,Parking_Area!$A$2:$A$164,Parking_Area!$C$2:$C$164)*_xlfn.XLOOKUP($A118,Parking_Surface_Share!$A$2:$A$166,Parking_Surface_Share!I$2:I$166)</f>
        <v>0.27977270347610944</v>
      </c>
      <c r="K118">
        <f>_xlfn.XLOOKUP($A118,Parking_Area!$A$2:$A$164,Parking_Area!$C$2:$C$164)*_xlfn.XLOOKUP($A118,Parking_Surface_Share!$A$2:$A$166,Parking_Surface_Share!J$2:J$166)</f>
        <v>5.9532633378620003</v>
      </c>
      <c r="L118">
        <f>_xlfn.XLOOKUP($A118,Parking_Area!$A$2:$A$164,Parking_Area!$C$2:$C$164)*_xlfn.XLOOKUP($A118,Parking_Surface_Share!$A$2:$A$166,Parking_Surface_Share!K$2:K$166)</f>
        <v>0</v>
      </c>
    </row>
    <row r="119" spans="1:12" x14ac:dyDescent="0.25">
      <c r="A119" s="1" t="s">
        <v>131</v>
      </c>
      <c r="B119" s="3">
        <f>_xlfn.XLOOKUP(A119,'[1]paving by area'!$A$3:$A$174,'[1]paving by area'!$B$3:$B$174)</f>
        <v>4</v>
      </c>
      <c r="C119" s="3">
        <f>_xlfn.XLOOKUP(A119,'[1]paving by area'!$A$3:$A$174,'[1]paving by area'!$C$3:$C$174)</f>
        <v>12</v>
      </c>
      <c r="D119">
        <f>_xlfn.XLOOKUP($A119,Parking_Area!$A$2:$A$164,Parking_Area!$C$2:$C$164)*_xlfn.XLOOKUP($A119,Parking_Surface_Share!$A$2:$A$166,Parking_Surface_Share!C$2:C$166)</f>
        <v>65.612900187789549</v>
      </c>
      <c r="E119">
        <f>_xlfn.XLOOKUP($A119,Parking_Area!$A$2:$A$164,Parking_Area!$C$2:$C$164)*_xlfn.XLOOKUP($A119,Parking_Surface_Share!$A$2:$A$166,Parking_Surface_Share!D$2:D$166)</f>
        <v>8.0516568420443928</v>
      </c>
      <c r="F119">
        <f>_xlfn.XLOOKUP($A119,Parking_Area!$A$2:$A$164,Parking_Area!$C$2:$C$164)*_xlfn.XLOOKUP($A119,Parking_Surface_Share!$A$2:$A$166,Parking_Surface_Share!E$2:E$166)</f>
        <v>13.975478699798259</v>
      </c>
      <c r="G119">
        <f>_xlfn.XLOOKUP($A119,Parking_Area!$A$2:$A$164,Parking_Area!$C$2:$C$164)*_xlfn.XLOOKUP($A119,Parking_Surface_Share!$A$2:$A$166,Parking_Surface_Share!F$2:F$166)</f>
        <v>1.3915548763182874</v>
      </c>
      <c r="H119">
        <f>_xlfn.XLOOKUP($A119,Parking_Area!$A$2:$A$164,Parking_Area!$C$2:$C$164)*_xlfn.XLOOKUP($A119,Parking_Surface_Share!$A$2:$A$166,Parking_Surface_Share!G$2:G$166)</f>
        <v>1.8477402446811422E-2</v>
      </c>
      <c r="I119">
        <f>_xlfn.XLOOKUP($A119,Parking_Area!$A$2:$A$164,Parking_Area!$C$2:$C$164)*_xlfn.XLOOKUP($A119,Parking_Surface_Share!$A$2:$A$166,Parking_Surface_Share!H$2:H$166)</f>
        <v>2.5605727338949596E-4</v>
      </c>
      <c r="J119">
        <f>_xlfn.XLOOKUP($A119,Parking_Area!$A$2:$A$164,Parking_Area!$C$2:$C$164)*_xlfn.XLOOKUP($A119,Parking_Surface_Share!$A$2:$A$166,Parking_Surface_Share!I$2:I$166)</f>
        <v>0</v>
      </c>
      <c r="K119">
        <f>_xlfn.XLOOKUP($A119,Parking_Area!$A$2:$A$164,Parking_Area!$C$2:$C$164)*_xlfn.XLOOKUP($A119,Parking_Surface_Share!$A$2:$A$166,Parking_Surface_Share!J$2:J$166)</f>
        <v>7.4331802913173801</v>
      </c>
      <c r="L119">
        <f>_xlfn.XLOOKUP($A119,Parking_Area!$A$2:$A$164,Parking_Area!$C$2:$C$164)*_xlfn.XLOOKUP($A119,Parking_Surface_Share!$A$2:$A$166,Parking_Surface_Share!K$2:K$166)</f>
        <v>9.9127881573602399E-3</v>
      </c>
    </row>
    <row r="120" spans="1:12" x14ac:dyDescent="0.25">
      <c r="A120" s="1" t="s">
        <v>132</v>
      </c>
      <c r="B120" s="3">
        <f>_xlfn.XLOOKUP(A120,'[1]paving by area'!$A$3:$A$174,'[1]paving by area'!$B$3:$B$174)</f>
        <v>4</v>
      </c>
      <c r="C120" s="3">
        <f>_xlfn.XLOOKUP(A120,'[1]paving by area'!$A$3:$A$174,'[1]paving by area'!$C$3:$C$174)</f>
        <v>11</v>
      </c>
      <c r="D120">
        <f>_xlfn.XLOOKUP($A120,Parking_Area!$A$2:$A$164,Parking_Area!$C$2:$C$164)*_xlfn.XLOOKUP($A120,Parking_Surface_Share!$A$2:$A$166,Parking_Surface_Share!C$2:C$166)</f>
        <v>26.880098839255975</v>
      </c>
      <c r="E120">
        <f>_xlfn.XLOOKUP($A120,Parking_Area!$A$2:$A$164,Parking_Area!$C$2:$C$164)*_xlfn.XLOOKUP($A120,Parking_Surface_Share!$A$2:$A$166,Parking_Surface_Share!D$2:D$166)</f>
        <v>3.8695693641210211</v>
      </c>
      <c r="F120">
        <f>_xlfn.XLOOKUP($A120,Parking_Area!$A$2:$A$164,Parking_Area!$C$2:$C$164)*_xlfn.XLOOKUP($A120,Parking_Surface_Share!$A$2:$A$166,Parking_Surface_Share!E$2:E$166)</f>
        <v>2.1515529098535451</v>
      </c>
      <c r="G120">
        <f>_xlfn.XLOOKUP($A120,Parking_Area!$A$2:$A$164,Parking_Area!$C$2:$C$164)*_xlfn.XLOOKUP($A120,Parking_Surface_Share!$A$2:$A$166,Parking_Surface_Share!F$2:F$166)</f>
        <v>0.54148680461181464</v>
      </c>
      <c r="H120">
        <f>_xlfn.XLOOKUP($A120,Parking_Area!$A$2:$A$164,Parking_Area!$C$2:$C$164)*_xlfn.XLOOKUP($A120,Parking_Surface_Share!$A$2:$A$166,Parking_Surface_Share!G$2:G$166)</f>
        <v>1.0362753028908817E-2</v>
      </c>
      <c r="I120">
        <f>_xlfn.XLOOKUP($A120,Parking_Area!$A$2:$A$164,Parking_Area!$C$2:$C$164)*_xlfn.XLOOKUP($A120,Parking_Surface_Share!$A$2:$A$166,Parking_Surface_Share!H$2:H$166)</f>
        <v>4.1745330679565564E-3</v>
      </c>
      <c r="J120">
        <f>_xlfn.XLOOKUP($A120,Parking_Area!$A$2:$A$164,Parking_Area!$C$2:$C$164)*_xlfn.XLOOKUP($A120,Parking_Surface_Share!$A$2:$A$166,Parking_Surface_Share!I$2:I$166)</f>
        <v>6.6222071693939765E-4</v>
      </c>
      <c r="K120">
        <f>_xlfn.XLOOKUP($A120,Parking_Area!$A$2:$A$164,Parking_Area!$C$2:$C$164)*_xlfn.XLOOKUP($A120,Parking_Surface_Share!$A$2:$A$166,Parking_Surface_Share!J$2:J$166)</f>
        <v>3.6878293032070788</v>
      </c>
      <c r="L120">
        <f>_xlfn.XLOOKUP($A120,Parking_Area!$A$2:$A$164,Parking_Area!$C$2:$C$164)*_xlfn.XLOOKUP($A120,Parking_Surface_Share!$A$2:$A$166,Parking_Surface_Share!K$2:K$166)</f>
        <v>2.4772929187311826E-3</v>
      </c>
    </row>
    <row r="121" spans="1:12" x14ac:dyDescent="0.25">
      <c r="A121" s="1" t="s">
        <v>133</v>
      </c>
      <c r="B121" s="3">
        <f>_xlfn.XLOOKUP(A121,'[1]paving by area'!$A$3:$A$174,'[1]paving by area'!$B$3:$B$174)</f>
        <v>4</v>
      </c>
      <c r="C121" s="3">
        <f>_xlfn.XLOOKUP(A121,'[1]paving by area'!$A$3:$A$174,'[1]paving by area'!$C$3:$C$174)</f>
        <v>12</v>
      </c>
      <c r="D121">
        <f>_xlfn.XLOOKUP($A121,Parking_Area!$A$2:$A$164,Parking_Area!$C$2:$C$164)*_xlfn.XLOOKUP($A121,Parking_Surface_Share!$A$2:$A$166,Parking_Surface_Share!C$2:C$166)</f>
        <v>25.078748767244853</v>
      </c>
      <c r="E121">
        <f>_xlfn.XLOOKUP($A121,Parking_Area!$A$2:$A$164,Parking_Area!$C$2:$C$164)*_xlfn.XLOOKUP($A121,Parking_Surface_Share!$A$2:$A$166,Parking_Surface_Share!D$2:D$166)</f>
        <v>3.0775271101227344</v>
      </c>
      <c r="F121">
        <f>_xlfn.XLOOKUP($A121,Parking_Area!$A$2:$A$164,Parking_Area!$C$2:$C$164)*_xlfn.XLOOKUP($A121,Parking_Surface_Share!$A$2:$A$166,Parking_Surface_Share!E$2:E$166)</f>
        <v>5.3417470986817834</v>
      </c>
      <c r="G121">
        <f>_xlfn.XLOOKUP($A121,Parking_Area!$A$2:$A$164,Parking_Area!$C$2:$C$164)*_xlfn.XLOOKUP($A121,Parking_Surface_Share!$A$2:$A$166,Parking_Surface_Share!F$2:F$166)</f>
        <v>0.53188405083662738</v>
      </c>
      <c r="H121">
        <f>_xlfn.XLOOKUP($A121,Parking_Area!$A$2:$A$164,Parking_Area!$C$2:$C$164)*_xlfn.XLOOKUP($A121,Parking_Surface_Share!$A$2:$A$166,Parking_Surface_Share!G$2:G$166)</f>
        <v>7.0624851592994368E-3</v>
      </c>
      <c r="I121">
        <f>_xlfn.XLOOKUP($A121,Parking_Area!$A$2:$A$164,Parking_Area!$C$2:$C$164)*_xlfn.XLOOKUP($A121,Parking_Surface_Share!$A$2:$A$166,Parking_Surface_Share!H$2:H$166)</f>
        <v>9.7870937132511453E-5</v>
      </c>
      <c r="J121">
        <f>_xlfn.XLOOKUP($A121,Parking_Area!$A$2:$A$164,Parking_Area!$C$2:$C$164)*_xlfn.XLOOKUP($A121,Parking_Surface_Share!$A$2:$A$166,Parking_Surface_Share!I$2:I$166)</f>
        <v>0</v>
      </c>
      <c r="K121">
        <f>_xlfn.XLOOKUP($A121,Parking_Area!$A$2:$A$164,Parking_Area!$C$2:$C$164)*_xlfn.XLOOKUP($A121,Parking_Surface_Share!$A$2:$A$166,Parking_Surface_Share!J$2:J$166)</f>
        <v>2.8411312490996394</v>
      </c>
      <c r="L121">
        <f>_xlfn.XLOOKUP($A121,Parking_Area!$A$2:$A$164,Parking_Area!$C$2:$C$164)*_xlfn.XLOOKUP($A121,Parking_Surface_Share!$A$2:$A$166,Parking_Surface_Share!K$2:K$166)</f>
        <v>3.788893999043523E-3</v>
      </c>
    </row>
    <row r="122" spans="1:12" x14ac:dyDescent="0.25">
      <c r="A122" s="1" t="s">
        <v>134</v>
      </c>
      <c r="B122" s="3">
        <f>_xlfn.XLOOKUP(A122,'[1]paving by area'!$A$3:$A$174,'[1]paving by area'!$B$3:$B$174)</f>
        <v>5</v>
      </c>
      <c r="C122" s="3">
        <f>_xlfn.XLOOKUP(A122,'[1]paving by area'!$A$3:$A$174,'[1]paving by area'!$C$3:$C$174)</f>
        <v>16</v>
      </c>
      <c r="D122">
        <f>_xlfn.XLOOKUP($A122,Parking_Area!$A$2:$A$164,Parking_Area!$C$2:$C$164)*_xlfn.XLOOKUP($A122,Parking_Surface_Share!$A$2:$A$166,Parking_Surface_Share!C$2:C$166)</f>
        <v>430.0075858089233</v>
      </c>
      <c r="E122">
        <f>_xlfn.XLOOKUP($A122,Parking_Area!$A$2:$A$164,Parking_Area!$C$2:$C$164)*_xlfn.XLOOKUP($A122,Parking_Surface_Share!$A$2:$A$166,Parking_Surface_Share!D$2:D$166)</f>
        <v>19.771702482799842</v>
      </c>
      <c r="F122">
        <f>_xlfn.XLOOKUP($A122,Parking_Area!$A$2:$A$164,Parking_Area!$C$2:$C$164)*_xlfn.XLOOKUP($A122,Parking_Surface_Share!$A$2:$A$166,Parking_Surface_Share!E$2:E$166)</f>
        <v>3.608258294660613</v>
      </c>
      <c r="G122">
        <f>_xlfn.XLOOKUP($A122,Parking_Area!$A$2:$A$164,Parking_Area!$C$2:$C$164)*_xlfn.XLOOKUP($A122,Parking_Surface_Share!$A$2:$A$166,Parking_Surface_Share!F$2:F$166)</f>
        <v>0.55463922425869183</v>
      </c>
      <c r="H122">
        <f>_xlfn.XLOOKUP($A122,Parking_Area!$A$2:$A$164,Parking_Area!$C$2:$C$164)*_xlfn.XLOOKUP($A122,Parking_Surface_Share!$A$2:$A$166,Parking_Surface_Share!G$2:G$166)</f>
        <v>0</v>
      </c>
      <c r="I122">
        <f>_xlfn.XLOOKUP($A122,Parking_Area!$A$2:$A$164,Parking_Area!$C$2:$C$164)*_xlfn.XLOOKUP($A122,Parking_Surface_Share!$A$2:$A$166,Parking_Surface_Share!H$2:H$166)</f>
        <v>3.1703351609989126E-2</v>
      </c>
      <c r="J122">
        <f>_xlfn.XLOOKUP($A122,Parking_Area!$A$2:$A$164,Parking_Area!$C$2:$C$164)*_xlfn.XLOOKUP($A122,Parking_Surface_Share!$A$2:$A$166,Parking_Surface_Share!I$2:I$166)</f>
        <v>0</v>
      </c>
      <c r="K122">
        <f>_xlfn.XLOOKUP($A122,Parking_Area!$A$2:$A$164,Parking_Area!$C$2:$C$164)*_xlfn.XLOOKUP($A122,Parking_Surface_Share!$A$2:$A$166,Parking_Surface_Share!J$2:J$166)</f>
        <v>20.917421836543216</v>
      </c>
      <c r="L122">
        <f>_xlfn.XLOOKUP($A122,Parking_Area!$A$2:$A$164,Parking_Area!$C$2:$C$164)*_xlfn.XLOOKUP($A122,Parking_Surface_Share!$A$2:$A$166,Parking_Surface_Share!K$2:K$166)</f>
        <v>0</v>
      </c>
    </row>
    <row r="123" spans="1:12" x14ac:dyDescent="0.25">
      <c r="A123" s="1" t="s">
        <v>135</v>
      </c>
      <c r="B123" s="3">
        <f>_xlfn.XLOOKUP(A123,'[1]paving by area'!$A$3:$A$174,'[1]paving by area'!$B$3:$B$174)</f>
        <v>3</v>
      </c>
      <c r="C123" s="3">
        <f>_xlfn.XLOOKUP(A123,'[1]paving by area'!$A$3:$A$174,'[1]paving by area'!$C$3:$C$174)</f>
        <v>9</v>
      </c>
      <c r="D123">
        <f>_xlfn.XLOOKUP($A123,Parking_Area!$A$2:$A$164,Parking_Area!$C$2:$C$164)*_xlfn.XLOOKUP($A123,Parking_Surface_Share!$A$2:$A$166,Parking_Surface_Share!C$2:C$166)</f>
        <v>5.2267365330976636</v>
      </c>
      <c r="E123">
        <f>_xlfn.XLOOKUP($A123,Parking_Area!$A$2:$A$164,Parking_Area!$C$2:$C$164)*_xlfn.XLOOKUP($A123,Parking_Surface_Share!$A$2:$A$166,Parking_Surface_Share!D$2:D$166)</f>
        <v>0.1004736427761309</v>
      </c>
      <c r="F123">
        <f>_xlfn.XLOOKUP($A123,Parking_Area!$A$2:$A$164,Parking_Area!$C$2:$C$164)*_xlfn.XLOOKUP($A123,Parking_Surface_Share!$A$2:$A$166,Parking_Surface_Share!E$2:E$166)</f>
        <v>1.7620058092546236E-2</v>
      </c>
      <c r="G123">
        <f>_xlfn.XLOOKUP($A123,Parking_Area!$A$2:$A$164,Parking_Area!$C$2:$C$164)*_xlfn.XLOOKUP($A123,Parking_Surface_Share!$A$2:$A$166,Parking_Surface_Share!F$2:F$166)</f>
        <v>2.2554756696593022E-3</v>
      </c>
      <c r="H123">
        <f>_xlfn.XLOOKUP($A123,Parking_Area!$A$2:$A$164,Parking_Area!$C$2:$C$164)*_xlfn.XLOOKUP($A123,Parking_Surface_Share!$A$2:$A$166,Parking_Surface_Share!G$2:G$166)</f>
        <v>0</v>
      </c>
      <c r="I123">
        <f>_xlfn.XLOOKUP($A123,Parking_Area!$A$2:$A$164,Parking_Area!$C$2:$C$164)*_xlfn.XLOOKUP($A123,Parking_Surface_Share!$A$2:$A$166,Parking_Surface_Share!H$2:H$166)</f>
        <v>0</v>
      </c>
      <c r="J123">
        <f>_xlfn.XLOOKUP($A123,Parking_Area!$A$2:$A$164,Parking_Area!$C$2:$C$164)*_xlfn.XLOOKUP($A123,Parking_Surface_Share!$A$2:$A$166,Parking_Surface_Share!I$2:I$166)</f>
        <v>0</v>
      </c>
      <c r="K123">
        <f>_xlfn.XLOOKUP($A123,Parking_Area!$A$2:$A$164,Parking_Area!$C$2:$C$164)*_xlfn.XLOOKUP($A123,Parking_Surface_Share!$A$2:$A$166,Parking_Surface_Share!J$2:J$166)</f>
        <v>2.1957473238199099</v>
      </c>
      <c r="L123">
        <f>_xlfn.XLOOKUP($A123,Parking_Area!$A$2:$A$164,Parking_Area!$C$2:$C$164)*_xlfn.XLOOKUP($A123,Parking_Surface_Share!$A$2:$A$166,Parking_Surface_Share!K$2:K$166)</f>
        <v>0</v>
      </c>
    </row>
    <row r="124" spans="1:12" x14ac:dyDescent="0.25">
      <c r="A124" s="1" t="s">
        <v>136</v>
      </c>
      <c r="B124" s="3">
        <f>_xlfn.XLOOKUP(A124,'[1]paving by area'!$A$3:$A$174,'[1]paving by area'!$B$3:$B$174)</f>
        <v>7</v>
      </c>
      <c r="C124" s="3">
        <f>_xlfn.XLOOKUP(A124,'[1]paving by area'!$A$3:$A$174,'[1]paving by area'!$C$3:$C$174)</f>
        <v>24</v>
      </c>
      <c r="D124">
        <f>_xlfn.XLOOKUP($A124,Parking_Area!$A$2:$A$164,Parking_Area!$C$2:$C$164)*_xlfn.XLOOKUP($A124,Parking_Surface_Share!$A$2:$A$166,Parking_Surface_Share!C$2:C$166)</f>
        <v>0.25071261211696916</v>
      </c>
      <c r="E124">
        <f>_xlfn.XLOOKUP($A124,Parking_Area!$A$2:$A$164,Parking_Area!$C$2:$C$164)*_xlfn.XLOOKUP($A124,Parking_Surface_Share!$A$2:$A$166,Parking_Surface_Share!D$2:D$166)</f>
        <v>3.9376346952469422E-2</v>
      </c>
      <c r="F124">
        <f>_xlfn.XLOOKUP($A124,Parking_Area!$A$2:$A$164,Parking_Area!$C$2:$C$164)*_xlfn.XLOOKUP($A124,Parking_Surface_Share!$A$2:$A$166,Parking_Surface_Share!E$2:E$166)</f>
        <v>5.7525075851281191E-5</v>
      </c>
      <c r="G124">
        <f>_xlfn.XLOOKUP($A124,Parking_Area!$A$2:$A$164,Parking_Area!$C$2:$C$164)*_xlfn.XLOOKUP($A124,Parking_Surface_Share!$A$2:$A$166,Parking_Surface_Share!F$2:F$166)</f>
        <v>0</v>
      </c>
      <c r="H124">
        <f>_xlfn.XLOOKUP($A124,Parking_Area!$A$2:$A$164,Parking_Area!$C$2:$C$164)*_xlfn.XLOOKUP($A124,Parking_Surface_Share!$A$2:$A$166,Parking_Surface_Share!G$2:G$166)</f>
        <v>3.4039869367383311E-6</v>
      </c>
      <c r="I124">
        <f>_xlfn.XLOOKUP($A124,Parking_Area!$A$2:$A$164,Parking_Area!$C$2:$C$164)*_xlfn.XLOOKUP($A124,Parking_Surface_Share!$A$2:$A$166,Parking_Surface_Share!H$2:H$166)</f>
        <v>0</v>
      </c>
      <c r="J124">
        <f>_xlfn.XLOOKUP($A124,Parking_Area!$A$2:$A$164,Parking_Area!$C$2:$C$164)*_xlfn.XLOOKUP($A124,Parking_Surface_Share!$A$2:$A$166,Parking_Surface_Share!I$2:I$166)</f>
        <v>0</v>
      </c>
      <c r="K124">
        <f>_xlfn.XLOOKUP($A124,Parking_Area!$A$2:$A$164,Parking_Area!$C$2:$C$164)*_xlfn.XLOOKUP($A124,Parking_Surface_Share!$A$2:$A$166,Parking_Surface_Share!J$2:J$166)</f>
        <v>6.6855311825003289E-2</v>
      </c>
      <c r="L124">
        <f>_xlfn.XLOOKUP($A124,Parking_Area!$A$2:$A$164,Parking_Area!$C$2:$C$164)*_xlfn.XLOOKUP($A124,Parking_Surface_Share!$A$2:$A$166,Parking_Surface_Share!K$2:K$166)</f>
        <v>0</v>
      </c>
    </row>
    <row r="125" spans="1:12" x14ac:dyDescent="0.25">
      <c r="A125" s="1" t="s">
        <v>137</v>
      </c>
      <c r="B125" s="3">
        <f>_xlfn.XLOOKUP(A125,'[1]paving by area'!$A$3:$A$174,'[1]paving by area'!$B$3:$B$174)</f>
        <v>3</v>
      </c>
      <c r="C125" s="3">
        <f>_xlfn.XLOOKUP(A125,'[1]paving by area'!$A$3:$A$174,'[1]paving by area'!$C$3:$C$174)</f>
        <v>8</v>
      </c>
      <c r="D125">
        <f>_xlfn.XLOOKUP($A125,Parking_Area!$A$2:$A$164,Parking_Area!$C$2:$C$164)*_xlfn.XLOOKUP($A125,Parking_Surface_Share!$A$2:$A$166,Parking_Surface_Share!C$2:C$166)</f>
        <v>0.10861186690759476</v>
      </c>
      <c r="E125">
        <f>_xlfn.XLOOKUP($A125,Parking_Area!$A$2:$A$164,Parking_Area!$C$2:$C$164)*_xlfn.XLOOKUP($A125,Parking_Surface_Share!$A$2:$A$166,Parking_Surface_Share!D$2:D$166)</f>
        <v>2.4541115830383322E-3</v>
      </c>
      <c r="F125">
        <f>_xlfn.XLOOKUP($A125,Parking_Area!$A$2:$A$164,Parking_Area!$C$2:$C$164)*_xlfn.XLOOKUP($A125,Parking_Surface_Share!$A$2:$A$166,Parking_Surface_Share!E$2:E$166)</f>
        <v>1.2825668334854609E-3</v>
      </c>
      <c r="G125">
        <f>_xlfn.XLOOKUP($A125,Parking_Area!$A$2:$A$164,Parking_Area!$C$2:$C$164)*_xlfn.XLOOKUP($A125,Parking_Surface_Share!$A$2:$A$166,Parking_Surface_Share!F$2:F$166)</f>
        <v>7.1715377464979374E-4</v>
      </c>
      <c r="H125">
        <f>_xlfn.XLOOKUP($A125,Parking_Area!$A$2:$A$164,Parking_Area!$C$2:$C$164)*_xlfn.XLOOKUP($A125,Parking_Surface_Share!$A$2:$A$166,Parking_Surface_Share!G$2:G$166)</f>
        <v>0</v>
      </c>
      <c r="I125">
        <f>_xlfn.XLOOKUP($A125,Parking_Area!$A$2:$A$164,Parking_Area!$C$2:$C$164)*_xlfn.XLOOKUP($A125,Parking_Surface_Share!$A$2:$A$166,Parking_Surface_Share!H$2:H$166)</f>
        <v>0</v>
      </c>
      <c r="J125">
        <f>_xlfn.XLOOKUP($A125,Parking_Area!$A$2:$A$164,Parking_Area!$C$2:$C$164)*_xlfn.XLOOKUP($A125,Parking_Surface_Share!$A$2:$A$166,Parking_Surface_Share!I$2:I$166)</f>
        <v>0</v>
      </c>
      <c r="K125">
        <f>_xlfn.XLOOKUP($A125,Parking_Area!$A$2:$A$164,Parking_Area!$C$2:$C$164)*_xlfn.XLOOKUP($A125,Parking_Surface_Share!$A$2:$A$166,Parking_Surface_Share!J$2:J$166)</f>
        <v>6.5472414906136728E-2</v>
      </c>
      <c r="L125">
        <f>_xlfn.XLOOKUP($A125,Parking_Area!$A$2:$A$164,Parking_Area!$C$2:$C$164)*_xlfn.XLOOKUP($A125,Parking_Surface_Share!$A$2:$A$166,Parking_Surface_Share!K$2:K$166)</f>
        <v>0</v>
      </c>
    </row>
    <row r="126" spans="1:12" x14ac:dyDescent="0.25">
      <c r="A126" s="1" t="s">
        <v>138</v>
      </c>
      <c r="B126" s="3">
        <f>_xlfn.XLOOKUP(A126,'[1]paving by area'!$A$3:$A$174,'[1]paving by area'!$B$3:$B$174)</f>
        <v>3</v>
      </c>
      <c r="C126" s="3">
        <f>_xlfn.XLOOKUP(A126,'[1]paving by area'!$A$3:$A$174,'[1]paving by area'!$C$3:$C$174)</f>
        <v>8</v>
      </c>
      <c r="D126">
        <f>_xlfn.XLOOKUP($A126,Parking_Area!$A$2:$A$164,Parking_Area!$C$2:$C$164)*_xlfn.XLOOKUP($A126,Parking_Surface_Share!$A$2:$A$166,Parking_Surface_Share!C$2:C$166)</f>
        <v>12.636837370898576</v>
      </c>
      <c r="E126">
        <f>_xlfn.XLOOKUP($A126,Parking_Area!$A$2:$A$164,Parking_Area!$C$2:$C$164)*_xlfn.XLOOKUP($A126,Parking_Surface_Share!$A$2:$A$166,Parking_Surface_Share!D$2:D$166)</f>
        <v>0.28553241784600342</v>
      </c>
      <c r="F126">
        <f>_xlfn.XLOOKUP($A126,Parking_Area!$A$2:$A$164,Parking_Area!$C$2:$C$164)*_xlfn.XLOOKUP($A126,Parking_Surface_Share!$A$2:$A$166,Parking_Surface_Share!E$2:E$166)</f>
        <v>0.14922484028244615</v>
      </c>
      <c r="G126">
        <f>_xlfn.XLOOKUP($A126,Parking_Area!$A$2:$A$164,Parking_Area!$C$2:$C$164)*_xlfn.XLOOKUP($A126,Parking_Surface_Share!$A$2:$A$166,Parking_Surface_Share!F$2:F$166)</f>
        <v>8.3439829166050222E-2</v>
      </c>
      <c r="H126">
        <f>_xlfn.XLOOKUP($A126,Parking_Area!$A$2:$A$164,Parking_Area!$C$2:$C$164)*_xlfn.XLOOKUP($A126,Parking_Surface_Share!$A$2:$A$166,Parking_Surface_Share!G$2:G$166)</f>
        <v>0</v>
      </c>
      <c r="I126">
        <f>_xlfn.XLOOKUP($A126,Parking_Area!$A$2:$A$164,Parking_Area!$C$2:$C$164)*_xlfn.XLOOKUP($A126,Parking_Surface_Share!$A$2:$A$166,Parking_Surface_Share!H$2:H$166)</f>
        <v>0</v>
      </c>
      <c r="J126">
        <f>_xlfn.XLOOKUP($A126,Parking_Area!$A$2:$A$164,Parking_Area!$C$2:$C$164)*_xlfn.XLOOKUP($A126,Parking_Surface_Share!$A$2:$A$166,Parking_Surface_Share!I$2:I$166)</f>
        <v>0</v>
      </c>
      <c r="K126">
        <f>_xlfn.XLOOKUP($A126,Parking_Area!$A$2:$A$164,Parking_Area!$C$2:$C$164)*_xlfn.XLOOKUP($A126,Parking_Surface_Share!$A$2:$A$166,Parking_Surface_Share!J$2:J$166)</f>
        <v>7.6176230370181726</v>
      </c>
      <c r="L126">
        <f>_xlfn.XLOOKUP($A126,Parking_Area!$A$2:$A$164,Parking_Area!$C$2:$C$164)*_xlfn.XLOOKUP($A126,Parking_Surface_Share!$A$2:$A$166,Parking_Surface_Share!K$2:K$166)</f>
        <v>0</v>
      </c>
    </row>
    <row r="127" spans="1:12" x14ac:dyDescent="0.25">
      <c r="A127" s="1" t="s">
        <v>139</v>
      </c>
      <c r="B127" s="3">
        <f>_xlfn.XLOOKUP(A127,'[1]paving by area'!$A$3:$A$174,'[1]paving by area'!$B$3:$B$174)</f>
        <v>4</v>
      </c>
      <c r="C127" s="3">
        <f>_xlfn.XLOOKUP(A127,'[1]paving by area'!$A$3:$A$174,'[1]paving by area'!$C$3:$C$174)</f>
        <v>12</v>
      </c>
      <c r="D127">
        <f>_xlfn.XLOOKUP($A127,Parking_Area!$A$2:$A$164,Parking_Area!$C$2:$C$164)*_xlfn.XLOOKUP($A127,Parking_Surface_Share!$A$2:$A$166,Parking_Surface_Share!C$2:C$166)</f>
        <v>13.813686087712382</v>
      </c>
      <c r="E127">
        <f>_xlfn.XLOOKUP($A127,Parking_Area!$A$2:$A$164,Parking_Area!$C$2:$C$164)*_xlfn.XLOOKUP($A127,Parking_Surface_Share!$A$2:$A$166,Parking_Surface_Share!D$2:D$166)</f>
        <v>1.6951401292071107</v>
      </c>
      <c r="F127">
        <f>_xlfn.XLOOKUP($A127,Parking_Area!$A$2:$A$164,Parking_Area!$C$2:$C$164)*_xlfn.XLOOKUP($A127,Parking_Surface_Share!$A$2:$A$166,Parking_Surface_Share!E$2:E$166)</f>
        <v>2.942300601436465</v>
      </c>
      <c r="G127">
        <f>_xlfn.XLOOKUP($A127,Parking_Area!$A$2:$A$164,Parking_Area!$C$2:$C$164)*_xlfn.XLOOKUP($A127,Parking_Surface_Share!$A$2:$A$166,Parking_Surface_Share!F$2:F$166)</f>
        <v>0.29296833671838707</v>
      </c>
      <c r="H127">
        <f>_xlfn.XLOOKUP($A127,Parking_Area!$A$2:$A$164,Parking_Area!$C$2:$C$164)*_xlfn.XLOOKUP($A127,Parking_Surface_Share!$A$2:$A$166,Parking_Surface_Share!G$2:G$166)</f>
        <v>3.8901044822902309E-3</v>
      </c>
      <c r="I127">
        <f>_xlfn.XLOOKUP($A127,Parking_Area!$A$2:$A$164,Parking_Area!$C$2:$C$164)*_xlfn.XLOOKUP($A127,Parking_Surface_Share!$A$2:$A$166,Parking_Surface_Share!H$2:H$166)</f>
        <v>5.390852690484018E-5</v>
      </c>
      <c r="J127">
        <f>_xlfn.XLOOKUP($A127,Parking_Area!$A$2:$A$164,Parking_Area!$C$2:$C$164)*_xlfn.XLOOKUP($A127,Parking_Surface_Share!$A$2:$A$166,Parking_Surface_Share!I$2:I$166)</f>
        <v>0</v>
      </c>
      <c r="K127">
        <f>_xlfn.XLOOKUP($A127,Parking_Area!$A$2:$A$164,Parking_Area!$C$2:$C$164)*_xlfn.XLOOKUP($A127,Parking_Surface_Share!$A$2:$A$166,Parking_Surface_Share!J$2:J$166)</f>
        <v>1.5649303549111713</v>
      </c>
      <c r="L127">
        <f>_xlfn.XLOOKUP($A127,Parking_Area!$A$2:$A$164,Parking_Area!$C$2:$C$164)*_xlfn.XLOOKUP($A127,Parking_Surface_Share!$A$2:$A$166,Parking_Surface_Share!K$2:K$166)</f>
        <v>2.0869698408065495E-3</v>
      </c>
    </row>
    <row r="128" spans="1:12" x14ac:dyDescent="0.25">
      <c r="A128" s="1" t="s">
        <v>140</v>
      </c>
      <c r="B128" s="3">
        <f>_xlfn.XLOOKUP(A128,'[1]paving by area'!$A$3:$A$174,'[1]paving by area'!$B$3:$B$174)</f>
        <v>3</v>
      </c>
      <c r="C128" s="3">
        <f>_xlfn.XLOOKUP(A128,'[1]paving by area'!$A$3:$A$174,'[1]paving by area'!$C$3:$C$174)</f>
        <v>9</v>
      </c>
      <c r="D128">
        <f>_xlfn.XLOOKUP($A128,Parking_Area!$A$2:$A$164,Parking_Area!$C$2:$C$164)*_xlfn.XLOOKUP($A128,Parking_Surface_Share!$A$2:$A$166,Parking_Surface_Share!C$2:C$166)</f>
        <v>9.3914170354154447E-2</v>
      </c>
      <c r="E128">
        <f>_xlfn.XLOOKUP($A128,Parking_Area!$A$2:$A$164,Parking_Area!$C$2:$C$164)*_xlfn.XLOOKUP($A128,Parking_Surface_Share!$A$2:$A$166,Parking_Surface_Share!D$2:D$166)</f>
        <v>1.8053136491629823E-3</v>
      </c>
      <c r="F128">
        <f>_xlfn.XLOOKUP($A128,Parking_Area!$A$2:$A$164,Parking_Area!$C$2:$C$164)*_xlfn.XLOOKUP($A128,Parking_Surface_Share!$A$2:$A$166,Parking_Surface_Share!E$2:E$166)</f>
        <v>3.1659777126220894E-4</v>
      </c>
      <c r="G128">
        <f>_xlfn.XLOOKUP($A128,Parking_Area!$A$2:$A$164,Parking_Area!$C$2:$C$164)*_xlfn.XLOOKUP($A128,Parking_Surface_Share!$A$2:$A$166,Parking_Surface_Share!F$2:F$166)</f>
        <v>4.0526459470207302E-5</v>
      </c>
      <c r="H128">
        <f>_xlfn.XLOOKUP($A128,Parking_Area!$A$2:$A$164,Parking_Area!$C$2:$C$164)*_xlfn.XLOOKUP($A128,Parking_Surface_Share!$A$2:$A$166,Parking_Surface_Share!G$2:G$166)</f>
        <v>0</v>
      </c>
      <c r="I128">
        <f>_xlfn.XLOOKUP($A128,Parking_Area!$A$2:$A$164,Parking_Area!$C$2:$C$164)*_xlfn.XLOOKUP($A128,Parking_Surface_Share!$A$2:$A$166,Parking_Surface_Share!H$2:H$166)</f>
        <v>0</v>
      </c>
      <c r="J128">
        <f>_xlfn.XLOOKUP($A128,Parking_Area!$A$2:$A$164,Parking_Area!$C$2:$C$164)*_xlfn.XLOOKUP($A128,Parking_Surface_Share!$A$2:$A$166,Parking_Surface_Share!I$2:I$166)</f>
        <v>0</v>
      </c>
      <c r="K128">
        <f>_xlfn.XLOOKUP($A128,Parking_Area!$A$2:$A$164,Parking_Area!$C$2:$C$164)*_xlfn.XLOOKUP($A128,Parking_Surface_Share!$A$2:$A$166,Parking_Surface_Share!J$2:J$166)</f>
        <v>3.9453258628609086E-2</v>
      </c>
      <c r="L128">
        <f>_xlfn.XLOOKUP($A128,Parking_Area!$A$2:$A$164,Parking_Area!$C$2:$C$164)*_xlfn.XLOOKUP($A128,Parking_Surface_Share!$A$2:$A$166,Parking_Surface_Share!K$2:K$166)</f>
        <v>0</v>
      </c>
    </row>
    <row r="129" spans="1:12" x14ac:dyDescent="0.25">
      <c r="A129" s="1" t="s">
        <v>141</v>
      </c>
      <c r="B129" s="3">
        <f>_xlfn.XLOOKUP(A129,'[1]paving by area'!$A$3:$A$174,'[1]paving by area'!$B$3:$B$174)</f>
        <v>3</v>
      </c>
      <c r="C129" s="3">
        <f>_xlfn.XLOOKUP(A129,'[1]paving by area'!$A$3:$A$174,'[1]paving by area'!$C$3:$C$174)</f>
        <v>8</v>
      </c>
      <c r="D129">
        <f>_xlfn.XLOOKUP($A129,Parking_Area!$A$2:$A$164,Parking_Area!$C$2:$C$164)*_xlfn.XLOOKUP($A129,Parking_Surface_Share!$A$2:$A$166,Parking_Surface_Share!C$2:C$166)</f>
        <v>2.9390919384508694</v>
      </c>
      <c r="E129">
        <f>_xlfn.XLOOKUP($A129,Parking_Area!$A$2:$A$164,Parking_Area!$C$2:$C$164)*_xlfn.XLOOKUP($A129,Parking_Surface_Share!$A$2:$A$166,Parking_Surface_Share!D$2:D$166)</f>
        <v>6.6409498106716536E-2</v>
      </c>
      <c r="F129">
        <f>_xlfn.XLOOKUP($A129,Parking_Area!$A$2:$A$164,Parking_Area!$C$2:$C$164)*_xlfn.XLOOKUP($A129,Parking_Surface_Share!$A$2:$A$166,Parking_Surface_Share!E$2:E$166)</f>
        <v>3.4706905867189233E-2</v>
      </c>
      <c r="G129">
        <f>_xlfn.XLOOKUP($A129,Parking_Area!$A$2:$A$164,Parking_Area!$C$2:$C$164)*_xlfn.XLOOKUP($A129,Parking_Surface_Share!$A$2:$A$166,Parking_Surface_Share!F$2:F$166)</f>
        <v>1.9406543112789752E-2</v>
      </c>
      <c r="H129">
        <f>_xlfn.XLOOKUP($A129,Parking_Area!$A$2:$A$164,Parking_Area!$C$2:$C$164)*_xlfn.XLOOKUP($A129,Parking_Surface_Share!$A$2:$A$166,Parking_Surface_Share!G$2:G$166)</f>
        <v>0</v>
      </c>
      <c r="I129">
        <f>_xlfn.XLOOKUP($A129,Parking_Area!$A$2:$A$164,Parking_Area!$C$2:$C$164)*_xlfn.XLOOKUP($A129,Parking_Surface_Share!$A$2:$A$166,Parking_Surface_Share!H$2:H$166)</f>
        <v>0</v>
      </c>
      <c r="J129">
        <f>_xlfn.XLOOKUP($A129,Parking_Area!$A$2:$A$164,Parking_Area!$C$2:$C$164)*_xlfn.XLOOKUP($A129,Parking_Surface_Share!$A$2:$A$166,Parking_Surface_Share!I$2:I$166)</f>
        <v>0</v>
      </c>
      <c r="K129">
        <f>_xlfn.XLOOKUP($A129,Parking_Area!$A$2:$A$164,Parking_Area!$C$2:$C$164)*_xlfn.XLOOKUP($A129,Parking_Surface_Share!$A$2:$A$166,Parking_Surface_Share!J$2:J$166)</f>
        <v>1.7717165934110393</v>
      </c>
      <c r="L129">
        <f>_xlfn.XLOOKUP($A129,Parking_Area!$A$2:$A$164,Parking_Area!$C$2:$C$164)*_xlfn.XLOOKUP($A129,Parking_Surface_Share!$A$2:$A$166,Parking_Surface_Share!K$2:K$166)</f>
        <v>0</v>
      </c>
    </row>
    <row r="130" spans="1:12" x14ac:dyDescent="0.25">
      <c r="A130" s="1" t="s">
        <v>142</v>
      </c>
      <c r="B130" s="3">
        <f>_xlfn.XLOOKUP(A130,'[1]paving by area'!$A$3:$A$174,'[1]paving by area'!$B$3:$B$174)</f>
        <v>4</v>
      </c>
      <c r="C130" s="3">
        <f>_xlfn.XLOOKUP(A130,'[1]paving by area'!$A$3:$A$174,'[1]paving by area'!$C$3:$C$174)</f>
        <v>12</v>
      </c>
      <c r="D130">
        <f>_xlfn.XLOOKUP($A130,Parking_Area!$A$2:$A$164,Parking_Area!$C$2:$C$164)*_xlfn.XLOOKUP($A130,Parking_Surface_Share!$A$2:$A$166,Parking_Surface_Share!C$2:C$166)</f>
        <v>7.245368722638502</v>
      </c>
      <c r="E130">
        <f>_xlfn.XLOOKUP($A130,Parking_Area!$A$2:$A$164,Parking_Area!$C$2:$C$164)*_xlfn.XLOOKUP($A130,Parking_Surface_Share!$A$2:$A$166,Parking_Surface_Share!D$2:D$166)</f>
        <v>0.88911208743708592</v>
      </c>
      <c r="F130">
        <f>_xlfn.XLOOKUP($A130,Parking_Area!$A$2:$A$164,Parking_Area!$C$2:$C$164)*_xlfn.XLOOKUP($A130,Parking_Surface_Share!$A$2:$A$166,Parking_Surface_Share!E$2:E$166)</f>
        <v>1.5432559140902411</v>
      </c>
      <c r="G130">
        <f>_xlfn.XLOOKUP($A130,Parking_Area!$A$2:$A$164,Parking_Area!$C$2:$C$164)*_xlfn.XLOOKUP($A130,Parking_Surface_Share!$A$2:$A$166,Parking_Surface_Share!F$2:F$166)</f>
        <v>0.1536638092182353</v>
      </c>
      <c r="H130">
        <f>_xlfn.XLOOKUP($A130,Parking_Area!$A$2:$A$164,Parking_Area!$C$2:$C$164)*_xlfn.XLOOKUP($A130,Parking_Surface_Share!$A$2:$A$166,Parking_Surface_Share!G$2:G$166)</f>
        <v>2.0403852501652661E-3</v>
      </c>
      <c r="I130">
        <f>_xlfn.XLOOKUP($A130,Parking_Area!$A$2:$A$164,Parking_Area!$C$2:$C$164)*_xlfn.XLOOKUP($A130,Parking_Surface_Share!$A$2:$A$166,Parking_Surface_Share!H$2:H$166)</f>
        <v>2.8275375033118946E-5</v>
      </c>
      <c r="J130">
        <f>_xlfn.XLOOKUP($A130,Parking_Area!$A$2:$A$164,Parking_Area!$C$2:$C$164)*_xlfn.XLOOKUP($A130,Parking_Surface_Share!$A$2:$A$166,Parking_Surface_Share!I$2:I$166)</f>
        <v>0</v>
      </c>
      <c r="K130">
        <f>_xlfn.XLOOKUP($A130,Parking_Area!$A$2:$A$164,Parking_Area!$C$2:$C$164)*_xlfn.XLOOKUP($A130,Parking_Surface_Share!$A$2:$A$166,Parking_Surface_Share!J$2:J$166)</f>
        <v>0.82081620898181895</v>
      </c>
      <c r="L130">
        <f>_xlfn.XLOOKUP($A130,Parking_Area!$A$2:$A$164,Parking_Area!$C$2:$C$164)*_xlfn.XLOOKUP($A130,Parking_Surface_Share!$A$2:$A$166,Parking_Surface_Share!K$2:K$166)</f>
        <v>1.0946293345351185E-3</v>
      </c>
    </row>
    <row r="131" spans="1:12" x14ac:dyDescent="0.25">
      <c r="A131" s="1" t="s">
        <v>143</v>
      </c>
      <c r="B131" s="3">
        <f>_xlfn.XLOOKUP(A131,'[1]paving by area'!$A$3:$A$174,'[1]paving by area'!$B$3:$B$174)</f>
        <v>4</v>
      </c>
      <c r="C131" s="3">
        <f>_xlfn.XLOOKUP(A131,'[1]paving by area'!$A$3:$A$174,'[1]paving by area'!$C$3:$C$174)</f>
        <v>12</v>
      </c>
      <c r="D131">
        <f>_xlfn.XLOOKUP($A131,Parking_Area!$A$2:$A$164,Parking_Area!$C$2:$C$164)*_xlfn.XLOOKUP($A131,Parking_Surface_Share!$A$2:$A$166,Parking_Surface_Share!C$2:C$166)</f>
        <v>4.873811475171923</v>
      </c>
      <c r="E131">
        <f>_xlfn.XLOOKUP($A131,Parking_Area!$A$2:$A$164,Parking_Area!$C$2:$C$164)*_xlfn.XLOOKUP($A131,Parking_Surface_Share!$A$2:$A$166,Parking_Surface_Share!D$2:D$166)</f>
        <v>0.59808753154620364</v>
      </c>
      <c r="F131">
        <f>_xlfn.XLOOKUP($A131,Parking_Area!$A$2:$A$164,Parking_Area!$C$2:$C$164)*_xlfn.XLOOKUP($A131,Parking_Surface_Share!$A$2:$A$166,Parking_Surface_Share!E$2:E$166)</f>
        <v>1.0381167158157936</v>
      </c>
      <c r="G131">
        <f>_xlfn.XLOOKUP($A131,Parking_Area!$A$2:$A$164,Parking_Area!$C$2:$C$164)*_xlfn.XLOOKUP($A131,Parking_Surface_Share!$A$2:$A$166,Parking_Surface_Share!F$2:F$166)</f>
        <v>0.10336650422585142</v>
      </c>
      <c r="H131">
        <f>_xlfn.XLOOKUP($A131,Parking_Area!$A$2:$A$164,Parking_Area!$C$2:$C$164)*_xlfn.XLOOKUP($A131,Parking_Surface_Share!$A$2:$A$166,Parking_Surface_Share!G$2:G$166)</f>
        <v>1.3725254609824188E-3</v>
      </c>
      <c r="I131">
        <f>_xlfn.XLOOKUP($A131,Parking_Area!$A$2:$A$164,Parking_Area!$C$2:$C$164)*_xlfn.XLOOKUP($A131,Parking_Surface_Share!$A$2:$A$166,Parking_Surface_Share!H$2:H$166)</f>
        <v>1.9020266956271593E-5</v>
      </c>
      <c r="J131">
        <f>_xlfn.XLOOKUP($A131,Parking_Area!$A$2:$A$164,Parking_Area!$C$2:$C$164)*_xlfn.XLOOKUP($A131,Parking_Surface_Share!$A$2:$A$166,Parking_Surface_Share!I$2:I$166)</f>
        <v>0</v>
      </c>
      <c r="K131">
        <f>_xlfn.XLOOKUP($A131,Parking_Area!$A$2:$A$164,Parking_Area!$C$2:$C$164)*_xlfn.XLOOKUP($A131,Parking_Surface_Share!$A$2:$A$166,Parking_Surface_Share!J$2:J$166)</f>
        <v>0.55214628978687308</v>
      </c>
      <c r="L131">
        <f>_xlfn.XLOOKUP($A131,Parking_Area!$A$2:$A$164,Parking_Area!$C$2:$C$164)*_xlfn.XLOOKUP($A131,Parking_Surface_Share!$A$2:$A$166,Parking_Surface_Share!K$2:K$166)</f>
        <v>7.3633478376987913E-4</v>
      </c>
    </row>
    <row r="132" spans="1:12" x14ac:dyDescent="0.25">
      <c r="A132" s="1" t="s">
        <v>144</v>
      </c>
      <c r="B132" s="3">
        <f>_xlfn.XLOOKUP(A132,'[1]paving by area'!$A$3:$A$174,'[1]paving by area'!$B$3:$B$174)</f>
        <v>3</v>
      </c>
      <c r="C132" s="3">
        <f>_xlfn.XLOOKUP(A132,'[1]paving by area'!$A$3:$A$174,'[1]paving by area'!$C$3:$C$174)</f>
        <v>9</v>
      </c>
      <c r="D132">
        <f>_xlfn.XLOOKUP($A132,Parking_Area!$A$2:$A$164,Parking_Area!$C$2:$C$164)*_xlfn.XLOOKUP($A132,Parking_Surface_Share!$A$2:$A$166,Parking_Surface_Share!C$2:C$166)</f>
        <v>24.848750085759885</v>
      </c>
      <c r="E132">
        <f>_xlfn.XLOOKUP($A132,Parking_Area!$A$2:$A$164,Parking_Area!$C$2:$C$164)*_xlfn.XLOOKUP($A132,Parking_Surface_Share!$A$2:$A$166,Parking_Surface_Share!D$2:D$166)</f>
        <v>0.47766793365999954</v>
      </c>
      <c r="F132">
        <f>_xlfn.XLOOKUP($A132,Parking_Area!$A$2:$A$164,Parking_Area!$C$2:$C$164)*_xlfn.XLOOKUP($A132,Parking_Surface_Share!$A$2:$A$166,Parking_Surface_Share!E$2:E$166)</f>
        <v>8.3768603461396487E-2</v>
      </c>
      <c r="G132">
        <f>_xlfn.XLOOKUP($A132,Parking_Area!$A$2:$A$164,Parking_Area!$C$2:$C$164)*_xlfn.XLOOKUP($A132,Parking_Surface_Share!$A$2:$A$166,Parking_Surface_Share!F$2:F$166)</f>
        <v>1.0722895804097476E-2</v>
      </c>
      <c r="H132">
        <f>_xlfn.XLOOKUP($A132,Parking_Area!$A$2:$A$164,Parking_Area!$C$2:$C$164)*_xlfn.XLOOKUP($A132,Parking_Surface_Share!$A$2:$A$166,Parking_Surface_Share!G$2:G$166)</f>
        <v>0</v>
      </c>
      <c r="I132">
        <f>_xlfn.XLOOKUP($A132,Parking_Area!$A$2:$A$164,Parking_Area!$C$2:$C$164)*_xlfn.XLOOKUP($A132,Parking_Surface_Share!$A$2:$A$166,Parking_Surface_Share!H$2:H$166)</f>
        <v>0</v>
      </c>
      <c r="J132">
        <f>_xlfn.XLOOKUP($A132,Parking_Area!$A$2:$A$164,Parking_Area!$C$2:$C$164)*_xlfn.XLOOKUP($A132,Parking_Surface_Share!$A$2:$A$166,Parking_Surface_Share!I$2:I$166)</f>
        <v>0</v>
      </c>
      <c r="K132">
        <f>_xlfn.XLOOKUP($A132,Parking_Area!$A$2:$A$164,Parking_Area!$C$2:$C$164)*_xlfn.XLOOKUP($A132,Parking_Surface_Share!$A$2:$A$166,Parking_Surface_Share!J$2:J$166)</f>
        <v>10.438937596255823</v>
      </c>
      <c r="L132">
        <f>_xlfn.XLOOKUP($A132,Parking_Area!$A$2:$A$164,Parking_Area!$C$2:$C$164)*_xlfn.XLOOKUP($A132,Parking_Surface_Share!$A$2:$A$166,Parking_Surface_Share!K$2:K$166)</f>
        <v>0</v>
      </c>
    </row>
    <row r="133" spans="1:12" x14ac:dyDescent="0.25">
      <c r="A133" s="1" t="s">
        <v>145</v>
      </c>
      <c r="B133" s="3">
        <f>_xlfn.XLOOKUP(A133,'[1]paving by area'!$A$3:$A$174,'[1]paving by area'!$B$3:$B$174)</f>
        <v>3</v>
      </c>
      <c r="C133" s="3">
        <f>_xlfn.XLOOKUP(A133,'[1]paving by area'!$A$3:$A$174,'[1]paving by area'!$C$3:$C$174)</f>
        <v>10</v>
      </c>
      <c r="D133">
        <f>_xlfn.XLOOKUP($A133,Parking_Area!$A$2:$A$164,Parking_Area!$C$2:$C$164)*_xlfn.XLOOKUP($A133,Parking_Surface_Share!$A$2:$A$166,Parking_Surface_Share!C$2:C$166)</f>
        <v>153.3664633929196</v>
      </c>
      <c r="E133">
        <f>_xlfn.XLOOKUP($A133,Parking_Area!$A$2:$A$164,Parking_Area!$C$2:$C$164)*_xlfn.XLOOKUP($A133,Parking_Surface_Share!$A$2:$A$166,Parking_Surface_Share!D$2:D$166)</f>
        <v>19.064711902037555</v>
      </c>
      <c r="F133">
        <f>_xlfn.XLOOKUP($A133,Parking_Area!$A$2:$A$164,Parking_Area!$C$2:$C$164)*_xlfn.XLOOKUP($A133,Parking_Surface_Share!$A$2:$A$166,Parking_Surface_Share!E$2:E$166)</f>
        <v>7.3719210344074613</v>
      </c>
      <c r="G133">
        <f>_xlfn.XLOOKUP($A133,Parking_Area!$A$2:$A$164,Parking_Area!$C$2:$C$164)*_xlfn.XLOOKUP($A133,Parking_Surface_Share!$A$2:$A$166,Parking_Surface_Share!F$2:F$166)</f>
        <v>0</v>
      </c>
      <c r="H133">
        <f>_xlfn.XLOOKUP($A133,Parking_Area!$A$2:$A$164,Parking_Area!$C$2:$C$164)*_xlfn.XLOOKUP($A133,Parking_Surface_Share!$A$2:$A$166,Parking_Surface_Share!G$2:G$166)</f>
        <v>0</v>
      </c>
      <c r="I133">
        <f>_xlfn.XLOOKUP($A133,Parking_Area!$A$2:$A$164,Parking_Area!$C$2:$C$164)*_xlfn.XLOOKUP($A133,Parking_Surface_Share!$A$2:$A$166,Parking_Surface_Share!H$2:H$166)</f>
        <v>0</v>
      </c>
      <c r="J133">
        <f>_xlfn.XLOOKUP($A133,Parking_Area!$A$2:$A$164,Parking_Area!$C$2:$C$164)*_xlfn.XLOOKUP($A133,Parking_Surface_Share!$A$2:$A$166,Parking_Surface_Share!I$2:I$166)</f>
        <v>0</v>
      </c>
      <c r="K133">
        <f>_xlfn.XLOOKUP($A133,Parking_Area!$A$2:$A$164,Parking_Area!$C$2:$C$164)*_xlfn.XLOOKUP($A133,Parking_Surface_Share!$A$2:$A$166,Parking_Surface_Share!J$2:J$166)</f>
        <v>10.630971233283866</v>
      </c>
      <c r="L133">
        <f>_xlfn.XLOOKUP($A133,Parking_Area!$A$2:$A$164,Parking_Area!$C$2:$C$164)*_xlfn.XLOOKUP($A133,Parking_Surface_Share!$A$2:$A$166,Parking_Surface_Share!K$2:K$166)</f>
        <v>4.0341670332408222E-2</v>
      </c>
    </row>
    <row r="134" spans="1:12" x14ac:dyDescent="0.25">
      <c r="A134" s="1" t="s">
        <v>146</v>
      </c>
      <c r="B134" s="3">
        <f>_xlfn.XLOOKUP(A134,'[1]paving by area'!$A$3:$A$174,'[1]paving by area'!$B$3:$B$174)</f>
        <v>6</v>
      </c>
      <c r="C134" s="3">
        <f>_xlfn.XLOOKUP(A134,'[1]paving by area'!$A$3:$A$174,'[1]paving by area'!$C$3:$C$174)</f>
        <v>19</v>
      </c>
      <c r="D134">
        <f>_xlfn.XLOOKUP($A134,Parking_Area!$A$2:$A$164,Parking_Area!$C$2:$C$164)*_xlfn.XLOOKUP($A134,Parking_Surface_Share!$A$2:$A$166,Parking_Surface_Share!C$2:C$166)</f>
        <v>52.641447735620744</v>
      </c>
      <c r="E134">
        <f>_xlfn.XLOOKUP($A134,Parking_Area!$A$2:$A$164,Parking_Area!$C$2:$C$164)*_xlfn.XLOOKUP($A134,Parking_Surface_Share!$A$2:$A$166,Parking_Surface_Share!D$2:D$166)</f>
        <v>2.3590911362491149</v>
      </c>
      <c r="F134">
        <f>_xlfn.XLOOKUP($A134,Parking_Area!$A$2:$A$164,Parking_Area!$C$2:$C$164)*_xlfn.XLOOKUP($A134,Parking_Surface_Share!$A$2:$A$166,Parking_Surface_Share!E$2:E$166)</f>
        <v>0.23051192772208878</v>
      </c>
      <c r="G134">
        <f>_xlfn.XLOOKUP($A134,Parking_Area!$A$2:$A$164,Parking_Area!$C$2:$C$164)*_xlfn.XLOOKUP($A134,Parking_Surface_Share!$A$2:$A$166,Parking_Surface_Share!F$2:F$166)</f>
        <v>8.2935082703227678E-2</v>
      </c>
      <c r="H134">
        <f>_xlfn.XLOOKUP($A134,Parking_Area!$A$2:$A$164,Parking_Area!$C$2:$C$164)*_xlfn.XLOOKUP($A134,Parking_Surface_Share!$A$2:$A$166,Parking_Surface_Share!G$2:G$166)</f>
        <v>7.2253613137810868E-2</v>
      </c>
      <c r="I134">
        <f>_xlfn.XLOOKUP($A134,Parking_Area!$A$2:$A$164,Parking_Area!$C$2:$C$164)*_xlfn.XLOOKUP($A134,Parking_Surface_Share!$A$2:$A$166,Parking_Surface_Share!H$2:H$166)</f>
        <v>0</v>
      </c>
      <c r="J134">
        <f>_xlfn.XLOOKUP($A134,Parking_Area!$A$2:$A$164,Parking_Area!$C$2:$C$164)*_xlfn.XLOOKUP($A134,Parking_Surface_Share!$A$2:$A$166,Parking_Surface_Share!I$2:I$166)</f>
        <v>7.5207216959511519E-2</v>
      </c>
      <c r="K134">
        <f>_xlfn.XLOOKUP($A134,Parking_Area!$A$2:$A$164,Parking_Area!$C$2:$C$164)*_xlfn.XLOOKUP($A134,Parking_Surface_Share!$A$2:$A$166,Parking_Surface_Share!J$2:J$166)</f>
        <v>2.3567115241550911</v>
      </c>
      <c r="L134">
        <f>_xlfn.XLOOKUP($A134,Parking_Area!$A$2:$A$164,Parking_Area!$C$2:$C$164)*_xlfn.XLOOKUP($A134,Parking_Surface_Share!$A$2:$A$166,Parking_Surface_Share!K$2:K$166)</f>
        <v>0</v>
      </c>
    </row>
    <row r="135" spans="1:12" x14ac:dyDescent="0.25">
      <c r="A135" s="1" t="s">
        <v>147</v>
      </c>
      <c r="B135" s="3">
        <f>_xlfn.XLOOKUP(A135,'[1]paving by area'!$A$3:$A$174,'[1]paving by area'!$B$3:$B$174)</f>
        <v>3</v>
      </c>
      <c r="C135" s="3">
        <f>_xlfn.XLOOKUP(A135,'[1]paving by area'!$A$3:$A$174,'[1]paving by area'!$C$3:$C$174)</f>
        <v>9</v>
      </c>
      <c r="D135">
        <f>_xlfn.XLOOKUP($A135,Parking_Area!$A$2:$A$164,Parking_Area!$C$2:$C$164)*_xlfn.XLOOKUP($A135,Parking_Surface_Share!$A$2:$A$166,Parking_Surface_Share!C$2:C$166)</f>
        <v>5.4601494176709773</v>
      </c>
      <c r="E135">
        <f>_xlfn.XLOOKUP($A135,Parking_Area!$A$2:$A$164,Parking_Area!$C$2:$C$164)*_xlfn.XLOOKUP($A135,Parking_Surface_Share!$A$2:$A$166,Parking_Surface_Share!D$2:D$166)</f>
        <v>0.10496054251470763</v>
      </c>
      <c r="F135">
        <f>_xlfn.XLOOKUP($A135,Parking_Area!$A$2:$A$164,Parking_Area!$C$2:$C$164)*_xlfn.XLOOKUP($A135,Parking_Surface_Share!$A$2:$A$166,Parking_Surface_Share!E$2:E$166)</f>
        <v>1.8406925492440433E-2</v>
      </c>
      <c r="G135">
        <f>_xlfn.XLOOKUP($A135,Parking_Area!$A$2:$A$164,Parking_Area!$C$2:$C$164)*_xlfn.XLOOKUP($A135,Parking_Surface_Share!$A$2:$A$166,Parking_Surface_Share!F$2:F$166)</f>
        <v>2.3561995302951652E-3</v>
      </c>
      <c r="H135">
        <f>_xlfn.XLOOKUP($A135,Parking_Area!$A$2:$A$164,Parking_Area!$C$2:$C$164)*_xlfn.XLOOKUP($A135,Parking_Surface_Share!$A$2:$A$166,Parking_Surface_Share!G$2:G$166)</f>
        <v>0</v>
      </c>
      <c r="I135">
        <f>_xlfn.XLOOKUP($A135,Parking_Area!$A$2:$A$164,Parking_Area!$C$2:$C$164)*_xlfn.XLOOKUP($A135,Parking_Surface_Share!$A$2:$A$166,Parking_Surface_Share!H$2:H$166)</f>
        <v>0</v>
      </c>
      <c r="J135">
        <f>_xlfn.XLOOKUP($A135,Parking_Area!$A$2:$A$164,Parking_Area!$C$2:$C$164)*_xlfn.XLOOKUP($A135,Parking_Surface_Share!$A$2:$A$166,Parking_Surface_Share!I$2:I$166)</f>
        <v>0</v>
      </c>
      <c r="K135">
        <f>_xlfn.XLOOKUP($A135,Parking_Area!$A$2:$A$164,Parking_Area!$C$2:$C$164)*_xlfn.XLOOKUP($A135,Parking_Surface_Share!$A$2:$A$166,Parking_Surface_Share!J$2:J$166)</f>
        <v>2.2938038670188057</v>
      </c>
      <c r="L135">
        <f>_xlfn.XLOOKUP($A135,Parking_Area!$A$2:$A$164,Parking_Area!$C$2:$C$164)*_xlfn.XLOOKUP($A135,Parking_Surface_Share!$A$2:$A$166,Parking_Surface_Share!K$2:K$166)</f>
        <v>0</v>
      </c>
    </row>
    <row r="136" spans="1:12" x14ac:dyDescent="0.25">
      <c r="A136" s="1" t="s">
        <v>148</v>
      </c>
      <c r="B136" s="3">
        <f>_xlfn.XLOOKUP(A136,'[1]paving by area'!$A$3:$A$174,'[1]paving by area'!$B$3:$B$174)</f>
        <v>4</v>
      </c>
      <c r="C136" s="3">
        <f>_xlfn.XLOOKUP(A136,'[1]paving by area'!$A$3:$A$174,'[1]paving by area'!$C$3:$C$174)</f>
        <v>11</v>
      </c>
      <c r="D136">
        <f>_xlfn.XLOOKUP($A136,Parking_Area!$A$2:$A$164,Parking_Area!$C$2:$C$164)*_xlfn.XLOOKUP($A136,Parking_Surface_Share!$A$2:$A$166,Parking_Surface_Share!C$2:C$166)</f>
        <v>95.733400335975588</v>
      </c>
      <c r="E136">
        <f>_xlfn.XLOOKUP($A136,Parking_Area!$A$2:$A$164,Parking_Area!$C$2:$C$164)*_xlfn.XLOOKUP($A136,Parking_Surface_Share!$A$2:$A$166,Parking_Surface_Share!D$2:D$166)</f>
        <v>13.781460971498346</v>
      </c>
      <c r="F136">
        <f>_xlfn.XLOOKUP($A136,Parking_Area!$A$2:$A$164,Parking_Area!$C$2:$C$164)*_xlfn.XLOOKUP($A136,Parking_Surface_Share!$A$2:$A$166,Parking_Surface_Share!E$2:E$166)</f>
        <v>7.6627499509873047</v>
      </c>
      <c r="G136">
        <f>_xlfn.XLOOKUP($A136,Parking_Area!$A$2:$A$164,Parking_Area!$C$2:$C$164)*_xlfn.XLOOKUP($A136,Parking_Surface_Share!$A$2:$A$166,Parking_Surface_Share!F$2:F$166)</f>
        <v>1.9285038106647787</v>
      </c>
      <c r="H136">
        <f>_xlfn.XLOOKUP($A136,Parking_Area!$A$2:$A$164,Parking_Area!$C$2:$C$164)*_xlfn.XLOOKUP($A136,Parking_Surface_Share!$A$2:$A$166,Parking_Surface_Share!G$2:G$166)</f>
        <v>3.690691727853896E-2</v>
      </c>
      <c r="I136">
        <f>_xlfn.XLOOKUP($A136,Parking_Area!$A$2:$A$164,Parking_Area!$C$2:$C$164)*_xlfn.XLOOKUP($A136,Parking_Surface_Share!$A$2:$A$166,Parking_Surface_Share!H$2:H$166)</f>
        <v>1.4867588389474658E-2</v>
      </c>
      <c r="J136">
        <f>_xlfn.XLOOKUP($A136,Parking_Area!$A$2:$A$164,Parking_Area!$C$2:$C$164)*_xlfn.XLOOKUP($A136,Parking_Surface_Share!$A$2:$A$166,Parking_Surface_Share!I$2:I$166)</f>
        <v>2.3584973174633943E-3</v>
      </c>
      <c r="K136">
        <f>_xlfn.XLOOKUP($A136,Parking_Area!$A$2:$A$164,Parking_Area!$C$2:$C$164)*_xlfn.XLOOKUP($A136,Parking_Surface_Share!$A$2:$A$166,Parking_Surface_Share!J$2:J$166)</f>
        <v>13.134194229191953</v>
      </c>
      <c r="L136">
        <f>_xlfn.XLOOKUP($A136,Parking_Area!$A$2:$A$164,Parking_Area!$C$2:$C$164)*_xlfn.XLOOKUP($A136,Parking_Surface_Share!$A$2:$A$166,Parking_Surface_Share!K$2:K$166)</f>
        <v>8.8228721239677604E-3</v>
      </c>
    </row>
    <row r="137" spans="1:12" x14ac:dyDescent="0.25">
      <c r="A137" s="1" t="s">
        <v>149</v>
      </c>
      <c r="B137" s="3">
        <f>_xlfn.XLOOKUP(A137,'[1]paving by area'!$A$3:$A$174,'[1]paving by area'!$B$3:$B$174)</f>
        <v>6</v>
      </c>
      <c r="C137" s="3">
        <f>_xlfn.XLOOKUP(A137,'[1]paving by area'!$A$3:$A$174,'[1]paving by area'!$C$3:$C$174)</f>
        <v>25</v>
      </c>
      <c r="D137">
        <f>_xlfn.XLOOKUP($A137,Parking_Area!$A$2:$A$164,Parking_Area!$C$2:$C$164)*_xlfn.XLOOKUP($A137,Parking_Surface_Share!$A$2:$A$166,Parking_Surface_Share!C$2:C$166)</f>
        <v>8.6948609036394995</v>
      </c>
      <c r="E137">
        <f>_xlfn.XLOOKUP($A137,Parking_Area!$A$2:$A$164,Parking_Area!$C$2:$C$164)*_xlfn.XLOOKUP($A137,Parking_Surface_Share!$A$2:$A$166,Parking_Surface_Share!D$2:D$166)</f>
        <v>0.44910830626521758</v>
      </c>
      <c r="F137">
        <f>_xlfn.XLOOKUP($A137,Parking_Area!$A$2:$A$164,Parking_Area!$C$2:$C$164)*_xlfn.XLOOKUP($A137,Parking_Surface_Share!$A$2:$A$166,Parking_Surface_Share!E$2:E$166)</f>
        <v>1.3146765627882548</v>
      </c>
      <c r="G137">
        <f>_xlfn.XLOOKUP($A137,Parking_Area!$A$2:$A$164,Parking_Area!$C$2:$C$164)*_xlfn.XLOOKUP($A137,Parking_Surface_Share!$A$2:$A$166,Parking_Surface_Share!F$2:F$166)</f>
        <v>8.0725823652622267E-3</v>
      </c>
      <c r="H137">
        <f>_xlfn.XLOOKUP($A137,Parking_Area!$A$2:$A$164,Parking_Area!$C$2:$C$164)*_xlfn.XLOOKUP($A137,Parking_Surface_Share!$A$2:$A$166,Parking_Surface_Share!G$2:G$166)</f>
        <v>0</v>
      </c>
      <c r="I137">
        <f>_xlfn.XLOOKUP($A137,Parking_Area!$A$2:$A$164,Parking_Area!$C$2:$C$164)*_xlfn.XLOOKUP($A137,Parking_Surface_Share!$A$2:$A$166,Parking_Surface_Share!H$2:H$166)</f>
        <v>0</v>
      </c>
      <c r="J137">
        <f>_xlfn.XLOOKUP($A137,Parking_Area!$A$2:$A$164,Parking_Area!$C$2:$C$164)*_xlfn.XLOOKUP($A137,Parking_Surface_Share!$A$2:$A$166,Parking_Surface_Share!I$2:I$166)</f>
        <v>0</v>
      </c>
      <c r="K137">
        <f>_xlfn.XLOOKUP($A137,Parking_Area!$A$2:$A$164,Parking_Area!$C$2:$C$164)*_xlfn.XLOOKUP($A137,Parking_Surface_Share!$A$2:$A$166,Parking_Surface_Share!J$2:J$166)</f>
        <v>7.4227521524801245</v>
      </c>
      <c r="L137">
        <f>_xlfn.XLOOKUP($A137,Parking_Area!$A$2:$A$164,Parking_Area!$C$2:$C$164)*_xlfn.XLOOKUP($A137,Parking_Surface_Share!$A$2:$A$166,Parking_Surface_Share!K$2:K$166)</f>
        <v>0</v>
      </c>
    </row>
    <row r="138" spans="1:12" x14ac:dyDescent="0.25">
      <c r="A138" s="1" t="s">
        <v>150</v>
      </c>
      <c r="B138" s="3">
        <f>_xlfn.XLOOKUP(A138,'[1]paving by area'!$A$3:$A$174,'[1]paving by area'!$B$3:$B$174)</f>
        <v>3</v>
      </c>
      <c r="C138" s="3">
        <f>_xlfn.XLOOKUP(A138,'[1]paving by area'!$A$3:$A$174,'[1]paving by area'!$C$3:$C$174)</f>
        <v>9</v>
      </c>
      <c r="D138">
        <f>_xlfn.XLOOKUP($A138,Parking_Area!$A$2:$A$164,Parking_Area!$C$2:$C$164)*_xlfn.XLOOKUP($A138,Parking_Surface_Share!$A$2:$A$166,Parking_Surface_Share!C$2:C$166)</f>
        <v>30.120383442068132</v>
      </c>
      <c r="E138">
        <f>_xlfn.XLOOKUP($A138,Parking_Area!$A$2:$A$164,Parking_Area!$C$2:$C$164)*_xlfn.XLOOKUP($A138,Parking_Surface_Share!$A$2:$A$166,Parking_Surface_Share!D$2:D$166)</f>
        <v>0.57900462881087289</v>
      </c>
      <c r="F138">
        <f>_xlfn.XLOOKUP($A138,Parking_Area!$A$2:$A$164,Parking_Area!$C$2:$C$164)*_xlfn.XLOOKUP($A138,Parking_Surface_Share!$A$2:$A$166,Parking_Surface_Share!E$2:E$166)</f>
        <v>0.10154001500903498</v>
      </c>
      <c r="G138">
        <f>_xlfn.XLOOKUP($A138,Parking_Area!$A$2:$A$164,Parking_Area!$C$2:$C$164)*_xlfn.XLOOKUP($A138,Parking_Surface_Share!$A$2:$A$166,Parking_Surface_Share!F$2:F$166)</f>
        <v>1.2997745645719573E-2</v>
      </c>
      <c r="H138">
        <f>_xlfn.XLOOKUP($A138,Parking_Area!$A$2:$A$164,Parking_Area!$C$2:$C$164)*_xlfn.XLOOKUP($A138,Parking_Surface_Share!$A$2:$A$166,Parking_Surface_Share!G$2:G$166)</f>
        <v>0</v>
      </c>
      <c r="I138">
        <f>_xlfn.XLOOKUP($A138,Parking_Area!$A$2:$A$164,Parking_Area!$C$2:$C$164)*_xlfn.XLOOKUP($A138,Parking_Surface_Share!$A$2:$A$166,Parking_Surface_Share!H$2:H$166)</f>
        <v>0</v>
      </c>
      <c r="J138">
        <f>_xlfn.XLOOKUP($A138,Parking_Area!$A$2:$A$164,Parking_Area!$C$2:$C$164)*_xlfn.XLOOKUP($A138,Parking_Surface_Share!$A$2:$A$166,Parking_Surface_Share!I$2:I$166)</f>
        <v>0</v>
      </c>
      <c r="K138">
        <f>_xlfn.XLOOKUP($A138,Parking_Area!$A$2:$A$164,Parking_Area!$C$2:$C$164)*_xlfn.XLOOKUP($A138,Parking_Surface_Share!$A$2:$A$166,Parking_Surface_Share!J$2:J$166)</f>
        <v>12.653546035188077</v>
      </c>
      <c r="L138">
        <f>_xlfn.XLOOKUP($A138,Parking_Area!$A$2:$A$164,Parking_Area!$C$2:$C$164)*_xlfn.XLOOKUP($A138,Parking_Surface_Share!$A$2:$A$166,Parking_Surface_Share!K$2:K$166)</f>
        <v>0</v>
      </c>
    </row>
    <row r="139" spans="1:12" x14ac:dyDescent="0.25">
      <c r="A139" s="1" t="s">
        <v>151</v>
      </c>
      <c r="B139" s="3">
        <f>_xlfn.XLOOKUP(A139,'[1]paving by area'!$A$3:$A$174,'[1]paving by area'!$B$3:$B$174)</f>
        <v>2</v>
      </c>
      <c r="C139" s="3">
        <f>_xlfn.XLOOKUP(A139,'[1]paving by area'!$A$3:$A$174,'[1]paving by area'!$C$3:$C$174)</f>
        <v>6</v>
      </c>
      <c r="D139">
        <f>_xlfn.XLOOKUP($A139,Parking_Area!$A$2:$A$164,Parking_Area!$C$2:$C$164)*_xlfn.XLOOKUP($A139,Parking_Surface_Share!$A$2:$A$166,Parking_Surface_Share!C$2:C$166)</f>
        <v>1.0082559784750058</v>
      </c>
      <c r="E139">
        <f>_xlfn.XLOOKUP($A139,Parking_Area!$A$2:$A$164,Parking_Area!$C$2:$C$164)*_xlfn.XLOOKUP($A139,Parking_Surface_Share!$A$2:$A$166,Parking_Surface_Share!D$2:D$166)</f>
        <v>4.7792324614109316E-2</v>
      </c>
      <c r="F139">
        <f>_xlfn.XLOOKUP($A139,Parking_Area!$A$2:$A$164,Parking_Area!$C$2:$C$164)*_xlfn.XLOOKUP($A139,Parking_Surface_Share!$A$2:$A$166,Parking_Surface_Share!E$2:E$166)</f>
        <v>7.8428773865298496E-3</v>
      </c>
      <c r="G139">
        <f>_xlfn.XLOOKUP($A139,Parking_Area!$A$2:$A$164,Parking_Area!$C$2:$C$164)*_xlfn.XLOOKUP($A139,Parking_Surface_Share!$A$2:$A$166,Parking_Surface_Share!F$2:F$166)</f>
        <v>6.9493370769390531E-3</v>
      </c>
      <c r="H139">
        <f>_xlfn.XLOOKUP($A139,Parking_Area!$A$2:$A$164,Parking_Area!$C$2:$C$164)*_xlfn.XLOOKUP($A139,Parking_Surface_Share!$A$2:$A$166,Parking_Surface_Share!G$2:G$166)</f>
        <v>1.8403293384909328E-6</v>
      </c>
      <c r="I139">
        <f>_xlfn.XLOOKUP($A139,Parking_Area!$A$2:$A$164,Parking_Area!$C$2:$C$164)*_xlfn.XLOOKUP($A139,Parking_Surface_Share!$A$2:$A$166,Parking_Surface_Share!H$2:H$166)</f>
        <v>0</v>
      </c>
      <c r="J139">
        <f>_xlfn.XLOOKUP($A139,Parking_Area!$A$2:$A$164,Parking_Area!$C$2:$C$164)*_xlfn.XLOOKUP($A139,Parking_Surface_Share!$A$2:$A$166,Parking_Surface_Share!I$2:I$166)</f>
        <v>7.1674753518763301E-5</v>
      </c>
      <c r="K139">
        <f>_xlfn.XLOOKUP($A139,Parking_Area!$A$2:$A$164,Parking_Area!$C$2:$C$164)*_xlfn.XLOOKUP($A139,Parking_Surface_Share!$A$2:$A$166,Parking_Surface_Share!J$2:J$166)</f>
        <v>0.32860918350344731</v>
      </c>
      <c r="L139">
        <f>_xlfn.XLOOKUP($A139,Parking_Area!$A$2:$A$164,Parking_Area!$C$2:$C$164)*_xlfn.XLOOKUP($A139,Parking_Surface_Share!$A$2:$A$166,Parking_Surface_Share!K$2:K$166)</f>
        <v>8.2445053396249852E-5</v>
      </c>
    </row>
    <row r="140" spans="1:12" x14ac:dyDescent="0.25">
      <c r="A140" s="1" t="s">
        <v>152</v>
      </c>
      <c r="B140" s="3">
        <f>_xlfn.XLOOKUP(A140,'[1]paving by area'!$A$3:$A$174,'[1]paving by area'!$B$3:$B$174)</f>
        <v>4</v>
      </c>
      <c r="C140" s="3">
        <f>_xlfn.XLOOKUP(A140,'[1]paving by area'!$A$3:$A$174,'[1]paving by area'!$C$3:$C$174)</f>
        <v>11</v>
      </c>
      <c r="D140">
        <f>_xlfn.XLOOKUP($A140,Parking_Area!$A$2:$A$164,Parking_Area!$C$2:$C$164)*_xlfn.XLOOKUP($A140,Parking_Surface_Share!$A$2:$A$166,Parking_Surface_Share!C$2:C$166)</f>
        <v>55.405582641388406</v>
      </c>
      <c r="E140">
        <f>_xlfn.XLOOKUP($A140,Parking_Area!$A$2:$A$164,Parking_Area!$C$2:$C$164)*_xlfn.XLOOKUP($A140,Parking_Surface_Share!$A$2:$A$166,Parking_Surface_Share!D$2:D$166)</f>
        <v>7.9760028589361527</v>
      </c>
      <c r="F140">
        <f>_xlfn.XLOOKUP($A140,Parking_Area!$A$2:$A$164,Parking_Area!$C$2:$C$164)*_xlfn.XLOOKUP($A140,Parking_Surface_Share!$A$2:$A$166,Parking_Surface_Share!E$2:E$166)</f>
        <v>4.4348067046583042</v>
      </c>
      <c r="G140">
        <f>_xlfn.XLOOKUP($A140,Parking_Area!$A$2:$A$164,Parking_Area!$C$2:$C$164)*_xlfn.XLOOKUP($A140,Parking_Surface_Share!$A$2:$A$166,Parking_Surface_Share!F$2:F$166)</f>
        <v>1.1161191066130638</v>
      </c>
      <c r="H140">
        <f>_xlfn.XLOOKUP($A140,Parking_Area!$A$2:$A$164,Parking_Area!$C$2:$C$164)*_xlfn.XLOOKUP($A140,Parking_Surface_Share!$A$2:$A$166,Parking_Surface_Share!G$2:G$166)</f>
        <v>2.1359831032206046E-2</v>
      </c>
      <c r="I140">
        <f>_xlfn.XLOOKUP($A140,Parking_Area!$A$2:$A$164,Parking_Area!$C$2:$C$164)*_xlfn.XLOOKUP($A140,Parking_Surface_Share!$A$2:$A$166,Parking_Surface_Share!H$2:H$166)</f>
        <v>8.60459770884822E-3</v>
      </c>
      <c r="J140">
        <f>_xlfn.XLOOKUP($A140,Parking_Area!$A$2:$A$164,Parking_Area!$C$2:$C$164)*_xlfn.XLOOKUP($A140,Parking_Surface_Share!$A$2:$A$166,Parking_Surface_Share!I$2:I$166)</f>
        <v>1.3649772970939287E-3</v>
      </c>
      <c r="K140">
        <f>_xlfn.XLOOKUP($A140,Parking_Area!$A$2:$A$164,Parking_Area!$C$2:$C$164)*_xlfn.XLOOKUP($A140,Parking_Surface_Share!$A$2:$A$166,Parking_Surface_Share!J$2:J$166)</f>
        <v>7.6013980621147619</v>
      </c>
      <c r="L140">
        <f>_xlfn.XLOOKUP($A140,Parking_Area!$A$2:$A$164,Parking_Area!$C$2:$C$164)*_xlfn.XLOOKUP($A140,Parking_Surface_Share!$A$2:$A$166,Parking_Surface_Share!K$2:K$166)</f>
        <v>5.1062259241114452E-3</v>
      </c>
    </row>
    <row r="141" spans="1:12" x14ac:dyDescent="0.25">
      <c r="A141" s="1" t="s">
        <v>153</v>
      </c>
      <c r="B141" s="3">
        <f>_xlfn.XLOOKUP(A141,'[1]paving by area'!$A$3:$A$174,'[1]paving by area'!$B$3:$B$174)</f>
        <v>4</v>
      </c>
      <c r="C141" s="3">
        <f>_xlfn.XLOOKUP(A141,'[1]paving by area'!$A$3:$A$174,'[1]paving by area'!$C$3:$C$174)</f>
        <v>11</v>
      </c>
      <c r="D141">
        <f>_xlfn.XLOOKUP($A141,Parking_Area!$A$2:$A$164,Parking_Area!$C$2:$C$164)*_xlfn.XLOOKUP($A141,Parking_Surface_Share!$A$2:$A$166,Parking_Surface_Share!C$2:C$166)</f>
        <v>11.884993537165959</v>
      </c>
      <c r="E141">
        <f>_xlfn.XLOOKUP($A141,Parking_Area!$A$2:$A$164,Parking_Area!$C$2:$C$164)*_xlfn.XLOOKUP($A141,Parking_Surface_Share!$A$2:$A$166,Parking_Surface_Share!D$2:D$166)</f>
        <v>1.7109240244693495</v>
      </c>
      <c r="F141">
        <f>_xlfn.XLOOKUP($A141,Parking_Area!$A$2:$A$164,Parking_Area!$C$2:$C$164)*_xlfn.XLOOKUP($A141,Parking_Surface_Share!$A$2:$A$166,Parking_Surface_Share!E$2:E$166)</f>
        <v>0.95130574412678737</v>
      </c>
      <c r="G141">
        <f>_xlfn.XLOOKUP($A141,Parking_Area!$A$2:$A$164,Parking_Area!$C$2:$C$164)*_xlfn.XLOOKUP($A141,Parking_Surface_Share!$A$2:$A$166,Parking_Surface_Share!F$2:F$166)</f>
        <v>0.23941754127308099</v>
      </c>
      <c r="H141">
        <f>_xlfn.XLOOKUP($A141,Parking_Area!$A$2:$A$164,Parking_Area!$C$2:$C$164)*_xlfn.XLOOKUP($A141,Parking_Surface_Share!$A$2:$A$166,Parking_Surface_Share!G$2:G$166)</f>
        <v>4.5818749965294879E-3</v>
      </c>
      <c r="I141">
        <f>_xlfn.XLOOKUP($A141,Parking_Area!$A$2:$A$164,Parking_Area!$C$2:$C$164)*_xlfn.XLOOKUP($A141,Parking_Surface_Share!$A$2:$A$166,Parking_Surface_Share!H$2:H$166)</f>
        <v>1.8457632477486287E-3</v>
      </c>
      <c r="J141">
        <f>_xlfn.XLOOKUP($A141,Parking_Area!$A$2:$A$164,Parking_Area!$C$2:$C$164)*_xlfn.XLOOKUP($A141,Parking_Surface_Share!$A$2:$A$166,Parking_Surface_Share!I$2:I$166)</f>
        <v>2.9279985122331487E-4</v>
      </c>
      <c r="K141">
        <f>_xlfn.XLOOKUP($A141,Parking_Area!$A$2:$A$164,Parking_Area!$C$2:$C$164)*_xlfn.XLOOKUP($A141,Parking_Surface_Share!$A$2:$A$166,Parking_Surface_Share!J$2:J$166)</f>
        <v>1.6305679416170091</v>
      </c>
      <c r="L141">
        <f>_xlfn.XLOOKUP($A141,Parking_Area!$A$2:$A$164,Parking_Area!$C$2:$C$164)*_xlfn.XLOOKUP($A141,Parking_Surface_Share!$A$2:$A$166,Parking_Surface_Share!K$2:K$166)</f>
        <v>1.0953311780903426E-3</v>
      </c>
    </row>
    <row r="142" spans="1:12" x14ac:dyDescent="0.25">
      <c r="A142" s="1" t="s">
        <v>154</v>
      </c>
      <c r="B142" s="3">
        <f>_xlfn.XLOOKUP(A142,'[1]paving by area'!$A$3:$A$174,'[1]paving by area'!$B$3:$B$174)</f>
        <v>5</v>
      </c>
      <c r="C142" s="3">
        <f>_xlfn.XLOOKUP(A142,'[1]paving by area'!$A$3:$A$174,'[1]paving by area'!$C$3:$C$174)</f>
        <v>17</v>
      </c>
      <c r="D142">
        <f>_xlfn.XLOOKUP($A142,Parking_Area!$A$2:$A$164,Parking_Area!$C$2:$C$164)*_xlfn.XLOOKUP($A142,Parking_Surface_Share!$A$2:$A$166,Parking_Surface_Share!C$2:C$166)</f>
        <v>19.209961266715602</v>
      </c>
      <c r="E142">
        <f>_xlfn.XLOOKUP($A142,Parking_Area!$A$2:$A$164,Parking_Area!$C$2:$C$164)*_xlfn.XLOOKUP($A142,Parking_Surface_Share!$A$2:$A$166,Parking_Surface_Share!D$2:D$166)</f>
        <v>1.0119601412567465</v>
      </c>
      <c r="F142">
        <f>_xlfn.XLOOKUP($A142,Parking_Area!$A$2:$A$164,Parking_Area!$C$2:$C$164)*_xlfn.XLOOKUP($A142,Parking_Surface_Share!$A$2:$A$166,Parking_Surface_Share!E$2:E$166)</f>
        <v>0.25766719241649438</v>
      </c>
      <c r="G142">
        <f>_xlfn.XLOOKUP($A142,Parking_Area!$A$2:$A$164,Parking_Area!$C$2:$C$164)*_xlfn.XLOOKUP($A142,Parking_Surface_Share!$A$2:$A$166,Parking_Surface_Share!F$2:F$166)</f>
        <v>0.19649525159483408</v>
      </c>
      <c r="H142">
        <f>_xlfn.XLOOKUP($A142,Parking_Area!$A$2:$A$164,Parking_Area!$C$2:$C$164)*_xlfn.XLOOKUP($A142,Parking_Surface_Share!$A$2:$A$166,Parking_Surface_Share!G$2:G$166)</f>
        <v>0</v>
      </c>
      <c r="I142">
        <f>_xlfn.XLOOKUP($A142,Parking_Area!$A$2:$A$164,Parking_Area!$C$2:$C$164)*_xlfn.XLOOKUP($A142,Parking_Surface_Share!$A$2:$A$166,Parking_Surface_Share!H$2:H$166)</f>
        <v>0</v>
      </c>
      <c r="J142">
        <f>_xlfn.XLOOKUP($A142,Parking_Area!$A$2:$A$164,Parking_Area!$C$2:$C$164)*_xlfn.XLOOKUP($A142,Parking_Surface_Share!$A$2:$A$166,Parking_Surface_Share!I$2:I$166)</f>
        <v>1.8077908746360854E-4</v>
      </c>
      <c r="K142">
        <f>_xlfn.XLOOKUP($A142,Parking_Area!$A$2:$A$164,Parking_Area!$C$2:$C$164)*_xlfn.XLOOKUP($A142,Parking_Surface_Share!$A$2:$A$166,Parking_Surface_Share!J$2:J$166)</f>
        <v>2.3691777211408929</v>
      </c>
      <c r="L142">
        <f>_xlfn.XLOOKUP($A142,Parking_Area!$A$2:$A$164,Parking_Area!$C$2:$C$164)*_xlfn.XLOOKUP($A142,Parking_Surface_Share!$A$2:$A$166,Parking_Surface_Share!K$2:K$166)</f>
        <v>0</v>
      </c>
    </row>
    <row r="143" spans="1:12" x14ac:dyDescent="0.25">
      <c r="A143" s="1" t="s">
        <v>155</v>
      </c>
      <c r="B143" s="3">
        <f>_xlfn.XLOOKUP(A143,'[1]paving by area'!$A$3:$A$174,'[1]paving by area'!$B$3:$B$174)</f>
        <v>6</v>
      </c>
      <c r="C143" s="3">
        <f>_xlfn.XLOOKUP(A143,'[1]paving by area'!$A$3:$A$174,'[1]paving by area'!$C$3:$C$174)</f>
        <v>20</v>
      </c>
      <c r="D143">
        <f>_xlfn.XLOOKUP($A143,Parking_Area!$A$2:$A$164,Parking_Area!$C$2:$C$164)*_xlfn.XLOOKUP($A143,Parking_Surface_Share!$A$2:$A$166,Parking_Surface_Share!C$2:C$166)</f>
        <v>30.569885340748367</v>
      </c>
      <c r="E143">
        <f>_xlfn.XLOOKUP($A143,Parking_Area!$A$2:$A$164,Parking_Area!$C$2:$C$164)*_xlfn.XLOOKUP($A143,Parking_Surface_Share!$A$2:$A$166,Parking_Surface_Share!D$2:D$166)</f>
        <v>1.2691910121982544</v>
      </c>
      <c r="F143">
        <f>_xlfn.XLOOKUP($A143,Parking_Area!$A$2:$A$164,Parking_Area!$C$2:$C$164)*_xlfn.XLOOKUP($A143,Parking_Surface_Share!$A$2:$A$166,Parking_Surface_Share!E$2:E$166)</f>
        <v>0.7800944189225012</v>
      </c>
      <c r="G143">
        <f>_xlfn.XLOOKUP($A143,Parking_Area!$A$2:$A$164,Parking_Area!$C$2:$C$164)*_xlfn.XLOOKUP($A143,Parking_Surface_Share!$A$2:$A$166,Parking_Surface_Share!F$2:F$166)</f>
        <v>1.9912268223485748E-2</v>
      </c>
      <c r="H143">
        <f>_xlfn.XLOOKUP($A143,Parking_Area!$A$2:$A$164,Parking_Area!$C$2:$C$164)*_xlfn.XLOOKUP($A143,Parking_Surface_Share!$A$2:$A$166,Parking_Surface_Share!G$2:G$166)</f>
        <v>9.7966090565256118E-3</v>
      </c>
      <c r="I143">
        <f>_xlfn.XLOOKUP($A143,Parking_Area!$A$2:$A$164,Parking_Area!$C$2:$C$164)*_xlfn.XLOOKUP($A143,Parking_Surface_Share!$A$2:$A$166,Parking_Surface_Share!H$2:H$166)</f>
        <v>0</v>
      </c>
      <c r="J143">
        <f>_xlfn.XLOOKUP($A143,Parking_Area!$A$2:$A$164,Parking_Area!$C$2:$C$164)*_xlfn.XLOOKUP($A143,Parking_Surface_Share!$A$2:$A$166,Parking_Surface_Share!I$2:I$166)</f>
        <v>6.1142829176523339E-3</v>
      </c>
      <c r="K143">
        <f>_xlfn.XLOOKUP($A143,Parking_Area!$A$2:$A$164,Parking_Area!$C$2:$C$164)*_xlfn.XLOOKUP($A143,Parking_Surface_Share!$A$2:$A$166,Parking_Surface_Share!J$2:J$166)</f>
        <v>4.0407907129197804</v>
      </c>
      <c r="L143">
        <f>_xlfn.XLOOKUP($A143,Parking_Area!$A$2:$A$164,Parking_Area!$C$2:$C$164)*_xlfn.XLOOKUP($A143,Parking_Surface_Share!$A$2:$A$166,Parking_Surface_Share!K$2:K$166)</f>
        <v>0</v>
      </c>
    </row>
    <row r="144" spans="1:12" x14ac:dyDescent="0.25">
      <c r="A144" s="1" t="s">
        <v>156</v>
      </c>
      <c r="B144" s="3">
        <f>_xlfn.XLOOKUP(A144,'[1]paving by area'!$A$3:$A$174,'[1]paving by area'!$B$3:$B$174)</f>
        <v>5</v>
      </c>
      <c r="C144" s="3">
        <f>_xlfn.XLOOKUP(A144,'[1]paving by area'!$A$3:$A$174,'[1]paving by area'!$C$3:$C$174)</f>
        <v>15</v>
      </c>
      <c r="D144">
        <f>_xlfn.XLOOKUP($A144,Parking_Area!$A$2:$A$164,Parking_Area!$C$2:$C$164)*_xlfn.XLOOKUP($A144,Parking_Surface_Share!$A$2:$A$166,Parking_Surface_Share!C$2:C$166)</f>
        <v>5.9358282887749469</v>
      </c>
      <c r="E144">
        <f>_xlfn.XLOOKUP($A144,Parking_Area!$A$2:$A$164,Parking_Area!$C$2:$C$164)*_xlfn.XLOOKUP($A144,Parking_Surface_Share!$A$2:$A$166,Parking_Surface_Share!D$2:D$166)</f>
        <v>0.19024498457594363</v>
      </c>
      <c r="F144">
        <f>_xlfn.XLOOKUP($A144,Parking_Area!$A$2:$A$164,Parking_Area!$C$2:$C$164)*_xlfn.XLOOKUP($A144,Parking_Surface_Share!$A$2:$A$166,Parking_Surface_Share!E$2:E$166)</f>
        <v>2.1921198186888334E-2</v>
      </c>
      <c r="G144">
        <f>_xlfn.XLOOKUP($A144,Parking_Area!$A$2:$A$164,Parking_Area!$C$2:$C$164)*_xlfn.XLOOKUP($A144,Parking_Surface_Share!$A$2:$A$166,Parking_Surface_Share!F$2:F$166)</f>
        <v>2.5323260239489363E-3</v>
      </c>
      <c r="H144">
        <f>_xlfn.XLOOKUP($A144,Parking_Area!$A$2:$A$164,Parking_Area!$C$2:$C$164)*_xlfn.XLOOKUP($A144,Parking_Surface_Share!$A$2:$A$166,Parking_Surface_Share!G$2:G$166)</f>
        <v>0</v>
      </c>
      <c r="I144">
        <f>_xlfn.XLOOKUP($A144,Parking_Area!$A$2:$A$164,Parking_Area!$C$2:$C$164)*_xlfn.XLOOKUP($A144,Parking_Surface_Share!$A$2:$A$166,Parking_Surface_Share!H$2:H$166)</f>
        <v>0</v>
      </c>
      <c r="J144">
        <f>_xlfn.XLOOKUP($A144,Parking_Area!$A$2:$A$164,Parking_Area!$C$2:$C$164)*_xlfn.XLOOKUP($A144,Parking_Surface_Share!$A$2:$A$166,Parking_Surface_Share!I$2:I$166)</f>
        <v>0</v>
      </c>
      <c r="K144">
        <f>_xlfn.XLOOKUP($A144,Parking_Area!$A$2:$A$164,Parking_Area!$C$2:$C$164)*_xlfn.XLOOKUP($A144,Parking_Surface_Share!$A$2:$A$166,Parking_Surface_Share!J$2:J$166)</f>
        <v>0.53415325904675137</v>
      </c>
      <c r="L144">
        <f>_xlfn.XLOOKUP($A144,Parking_Area!$A$2:$A$164,Parking_Area!$C$2:$C$164)*_xlfn.XLOOKUP($A144,Parking_Surface_Share!$A$2:$A$166,Parking_Surface_Share!K$2:K$166)</f>
        <v>0</v>
      </c>
    </row>
    <row r="145" spans="1:12" x14ac:dyDescent="0.25">
      <c r="A145" s="1" t="s">
        <v>157</v>
      </c>
      <c r="B145" s="3">
        <f>_xlfn.XLOOKUP(A145,'[1]paving by area'!$A$3:$A$174,'[1]paving by area'!$B$3:$B$174)</f>
        <v>3</v>
      </c>
      <c r="C145" s="3">
        <f>_xlfn.XLOOKUP(A145,'[1]paving by area'!$A$3:$A$174,'[1]paving by area'!$C$3:$C$174)</f>
        <v>26</v>
      </c>
      <c r="D145">
        <f>_xlfn.XLOOKUP($A145,Parking_Area!$A$2:$A$164,Parking_Area!$C$2:$C$164)*_xlfn.XLOOKUP($A145,Parking_Surface_Share!$A$2:$A$166,Parking_Surface_Share!C$2:C$166)</f>
        <v>40.261414425834047</v>
      </c>
      <c r="E145">
        <f>_xlfn.XLOOKUP($A145,Parking_Area!$A$2:$A$164,Parking_Area!$C$2:$C$164)*_xlfn.XLOOKUP($A145,Parking_Surface_Share!$A$2:$A$166,Parking_Surface_Share!D$2:D$166)</f>
        <v>3.9146496891730491</v>
      </c>
      <c r="F145">
        <f>_xlfn.XLOOKUP($A145,Parking_Area!$A$2:$A$164,Parking_Area!$C$2:$C$164)*_xlfn.XLOOKUP($A145,Parking_Surface_Share!$A$2:$A$166,Parking_Surface_Share!E$2:E$166)</f>
        <v>34.767149966705261</v>
      </c>
      <c r="G145">
        <f>_xlfn.XLOOKUP($A145,Parking_Area!$A$2:$A$164,Parking_Area!$C$2:$C$164)*_xlfn.XLOOKUP($A145,Parking_Surface_Share!$A$2:$A$166,Parking_Surface_Share!F$2:F$166)</f>
        <v>2.0426030490683228E-2</v>
      </c>
      <c r="H145">
        <f>_xlfn.XLOOKUP($A145,Parking_Area!$A$2:$A$164,Parking_Area!$C$2:$C$164)*_xlfn.XLOOKUP($A145,Parking_Surface_Share!$A$2:$A$166,Parking_Surface_Share!G$2:G$166)</f>
        <v>0</v>
      </c>
      <c r="I145">
        <f>_xlfn.XLOOKUP($A145,Parking_Area!$A$2:$A$164,Parking_Area!$C$2:$C$164)*_xlfn.XLOOKUP($A145,Parking_Surface_Share!$A$2:$A$166,Parking_Surface_Share!H$2:H$166)</f>
        <v>0</v>
      </c>
      <c r="J145">
        <f>_xlfn.XLOOKUP($A145,Parking_Area!$A$2:$A$164,Parking_Area!$C$2:$C$164)*_xlfn.XLOOKUP($A145,Parking_Surface_Share!$A$2:$A$166,Parking_Surface_Share!I$2:I$166)</f>
        <v>0</v>
      </c>
      <c r="K145">
        <f>_xlfn.XLOOKUP($A145,Parking_Area!$A$2:$A$164,Parking_Area!$C$2:$C$164)*_xlfn.XLOOKUP($A145,Parking_Surface_Share!$A$2:$A$166,Parking_Surface_Share!J$2:J$166)</f>
        <v>13.054245928486562</v>
      </c>
      <c r="L145">
        <f>_xlfn.XLOOKUP($A145,Parking_Area!$A$2:$A$164,Parking_Area!$C$2:$C$164)*_xlfn.XLOOKUP($A145,Parking_Surface_Share!$A$2:$A$166,Parking_Surface_Share!K$2:K$166)</f>
        <v>0.19884971720919462</v>
      </c>
    </row>
    <row r="146" spans="1:12" x14ac:dyDescent="0.25">
      <c r="A146" s="1" t="s">
        <v>158</v>
      </c>
      <c r="B146" s="3">
        <f>_xlfn.XLOOKUP(A146,'[1]paving by area'!$A$3:$A$174,'[1]paving by area'!$B$3:$B$174)</f>
        <v>6</v>
      </c>
      <c r="C146" s="3">
        <f>_xlfn.XLOOKUP(A146,'[1]paving by area'!$A$3:$A$174,'[1]paving by area'!$C$3:$C$174)</f>
        <v>21</v>
      </c>
      <c r="D146">
        <f>_xlfn.XLOOKUP($A146,Parking_Area!$A$2:$A$164,Parking_Area!$C$2:$C$164)*_xlfn.XLOOKUP($A146,Parking_Surface_Share!$A$2:$A$166,Parking_Surface_Share!C$2:C$166)</f>
        <v>111.82613973698643</v>
      </c>
      <c r="E146">
        <f>_xlfn.XLOOKUP($A146,Parking_Area!$A$2:$A$164,Parking_Area!$C$2:$C$164)*_xlfn.XLOOKUP($A146,Parking_Surface_Share!$A$2:$A$166,Parking_Surface_Share!D$2:D$166)</f>
        <v>8.1399695201930324</v>
      </c>
      <c r="F146">
        <f>_xlfn.XLOOKUP($A146,Parking_Area!$A$2:$A$164,Parking_Area!$C$2:$C$164)*_xlfn.XLOOKUP($A146,Parking_Surface_Share!$A$2:$A$166,Parking_Surface_Share!E$2:E$166)</f>
        <v>1.0589720028270799</v>
      </c>
      <c r="G146">
        <f>_xlfn.XLOOKUP($A146,Parking_Area!$A$2:$A$164,Parking_Area!$C$2:$C$164)*_xlfn.XLOOKUP($A146,Parking_Surface_Share!$A$2:$A$166,Parking_Surface_Share!F$2:F$166)</f>
        <v>0.5037928557663035</v>
      </c>
      <c r="H146">
        <f>_xlfn.XLOOKUP($A146,Parking_Area!$A$2:$A$164,Parking_Area!$C$2:$C$164)*_xlfn.XLOOKUP($A146,Parking_Surface_Share!$A$2:$A$166,Parking_Surface_Share!G$2:G$166)</f>
        <v>0</v>
      </c>
      <c r="I146">
        <f>_xlfn.XLOOKUP($A146,Parking_Area!$A$2:$A$164,Parking_Area!$C$2:$C$164)*_xlfn.XLOOKUP($A146,Parking_Surface_Share!$A$2:$A$166,Parking_Surface_Share!H$2:H$166)</f>
        <v>0</v>
      </c>
      <c r="J146">
        <f>_xlfn.XLOOKUP($A146,Parking_Area!$A$2:$A$164,Parking_Area!$C$2:$C$164)*_xlfn.XLOOKUP($A146,Parking_Surface_Share!$A$2:$A$166,Parking_Surface_Share!I$2:I$166)</f>
        <v>0.52900556519250275</v>
      </c>
      <c r="K146">
        <f>_xlfn.XLOOKUP($A146,Parking_Area!$A$2:$A$164,Parking_Area!$C$2:$C$164)*_xlfn.XLOOKUP($A146,Parking_Surface_Share!$A$2:$A$166,Parking_Surface_Share!J$2:J$166)</f>
        <v>11.256671568226887</v>
      </c>
      <c r="L146">
        <f>_xlfn.XLOOKUP($A146,Parking_Area!$A$2:$A$164,Parking_Area!$C$2:$C$164)*_xlfn.XLOOKUP($A146,Parking_Surface_Share!$A$2:$A$166,Parking_Surface_Share!K$2:K$166)</f>
        <v>0</v>
      </c>
    </row>
    <row r="147" spans="1:12" x14ac:dyDescent="0.25">
      <c r="A147" s="1" t="s">
        <v>159</v>
      </c>
      <c r="B147" s="3">
        <f>_xlfn.XLOOKUP(A147,'[1]paving by area'!$A$3:$A$174,'[1]paving by area'!$B$3:$B$174)</f>
        <v>3</v>
      </c>
      <c r="C147" s="3">
        <f>_xlfn.XLOOKUP(A147,'[1]paving by area'!$A$3:$A$174,'[1]paving by area'!$C$3:$C$174)</f>
        <v>8</v>
      </c>
      <c r="D147">
        <f>_xlfn.XLOOKUP($A147,Parking_Area!$A$2:$A$164,Parking_Area!$C$2:$C$164)*_xlfn.XLOOKUP($A147,Parking_Surface_Share!$A$2:$A$166,Parking_Surface_Share!C$2:C$166)</f>
        <v>3.1081795667588672</v>
      </c>
      <c r="E147">
        <f>_xlfn.XLOOKUP($A147,Parking_Area!$A$2:$A$164,Parking_Area!$C$2:$C$164)*_xlfn.XLOOKUP($A147,Parking_Surface_Share!$A$2:$A$166,Parking_Surface_Share!D$2:D$166)</f>
        <v>7.0230074246266538E-2</v>
      </c>
      <c r="F147">
        <f>_xlfn.XLOOKUP($A147,Parking_Area!$A$2:$A$164,Parking_Area!$C$2:$C$164)*_xlfn.XLOOKUP($A147,Parking_Surface_Share!$A$2:$A$166,Parking_Surface_Share!E$2:E$166)</f>
        <v>3.6703613871527853E-2</v>
      </c>
      <c r="G147">
        <f>_xlfn.XLOOKUP($A147,Parking_Area!$A$2:$A$164,Parking_Area!$C$2:$C$164)*_xlfn.XLOOKUP($A147,Parking_Surface_Share!$A$2:$A$166,Parking_Surface_Share!F$2:F$166)</f>
        <v>2.0523012558903125E-2</v>
      </c>
      <c r="H147">
        <f>_xlfn.XLOOKUP($A147,Parking_Area!$A$2:$A$164,Parking_Area!$C$2:$C$164)*_xlfn.XLOOKUP($A147,Parking_Surface_Share!$A$2:$A$166,Parking_Surface_Share!G$2:G$166)</f>
        <v>0</v>
      </c>
      <c r="I147">
        <f>_xlfn.XLOOKUP($A147,Parking_Area!$A$2:$A$164,Parking_Area!$C$2:$C$164)*_xlfn.XLOOKUP($A147,Parking_Surface_Share!$A$2:$A$166,Parking_Surface_Share!H$2:H$166)</f>
        <v>0</v>
      </c>
      <c r="J147">
        <f>_xlfn.XLOOKUP($A147,Parking_Area!$A$2:$A$164,Parking_Area!$C$2:$C$164)*_xlfn.XLOOKUP($A147,Parking_Surface_Share!$A$2:$A$166,Parking_Surface_Share!I$2:I$166)</f>
        <v>0</v>
      </c>
      <c r="K147">
        <f>_xlfn.XLOOKUP($A147,Parking_Area!$A$2:$A$164,Parking_Area!$C$2:$C$164)*_xlfn.XLOOKUP($A147,Parking_Surface_Share!$A$2:$A$166,Parking_Surface_Share!J$2:J$166)</f>
        <v>1.8736444551749341</v>
      </c>
      <c r="L147">
        <f>_xlfn.XLOOKUP($A147,Parking_Area!$A$2:$A$164,Parking_Area!$C$2:$C$164)*_xlfn.XLOOKUP($A147,Parking_Surface_Share!$A$2:$A$166,Parking_Surface_Share!K$2:K$166)</f>
        <v>0</v>
      </c>
    </row>
    <row r="148" spans="1:12" x14ac:dyDescent="0.25">
      <c r="A148" s="1" t="s">
        <v>160</v>
      </c>
      <c r="B148" s="3">
        <f>_xlfn.XLOOKUP(A148,'[1]paving by area'!$A$3:$A$174,'[1]paving by area'!$B$3:$B$174)</f>
        <v>7</v>
      </c>
      <c r="C148" s="3">
        <f>_xlfn.XLOOKUP(A148,'[1]paving by area'!$A$3:$A$174,'[1]paving by area'!$C$3:$C$174)</f>
        <v>24</v>
      </c>
      <c r="D148">
        <f>_xlfn.XLOOKUP($A148,Parking_Area!$A$2:$A$164,Parking_Area!$C$2:$C$164)*_xlfn.XLOOKUP($A148,Parking_Surface_Share!$A$2:$A$166,Parking_Surface_Share!C$2:C$166)</f>
        <v>0.17247510912470038</v>
      </c>
      <c r="E148">
        <f>_xlfn.XLOOKUP($A148,Parking_Area!$A$2:$A$164,Parking_Area!$C$2:$C$164)*_xlfn.XLOOKUP($A148,Parking_Surface_Share!$A$2:$A$166,Parking_Surface_Share!D$2:D$166)</f>
        <v>2.7088544450211791E-2</v>
      </c>
      <c r="F148">
        <f>_xlfn.XLOOKUP($A148,Parking_Area!$A$2:$A$164,Parking_Area!$C$2:$C$164)*_xlfn.XLOOKUP($A148,Parking_Surface_Share!$A$2:$A$166,Parking_Surface_Share!E$2:E$166)</f>
        <v>3.9573771941825886E-5</v>
      </c>
      <c r="G148">
        <f>_xlfn.XLOOKUP($A148,Parking_Area!$A$2:$A$164,Parking_Area!$C$2:$C$164)*_xlfn.XLOOKUP($A148,Parking_Surface_Share!$A$2:$A$166,Parking_Surface_Share!F$2:F$166)</f>
        <v>0</v>
      </c>
      <c r="H148">
        <f>_xlfn.XLOOKUP($A148,Parking_Area!$A$2:$A$164,Parking_Area!$C$2:$C$164)*_xlfn.XLOOKUP($A148,Parking_Surface_Share!$A$2:$A$166,Parking_Surface_Share!G$2:G$166)</f>
        <v>2.3417370726411131E-6</v>
      </c>
      <c r="I148">
        <f>_xlfn.XLOOKUP($A148,Parking_Area!$A$2:$A$164,Parking_Area!$C$2:$C$164)*_xlfn.XLOOKUP($A148,Parking_Surface_Share!$A$2:$A$166,Parking_Surface_Share!H$2:H$166)</f>
        <v>0</v>
      </c>
      <c r="J148">
        <f>_xlfn.XLOOKUP($A148,Parking_Area!$A$2:$A$164,Parking_Area!$C$2:$C$164)*_xlfn.XLOOKUP($A148,Parking_Surface_Share!$A$2:$A$166,Parking_Surface_Share!I$2:I$166)</f>
        <v>0</v>
      </c>
      <c r="K148">
        <f>_xlfn.XLOOKUP($A148,Parking_Area!$A$2:$A$164,Parking_Area!$C$2:$C$164)*_xlfn.XLOOKUP($A148,Parking_Surface_Share!$A$2:$A$166,Parking_Surface_Share!J$2:J$166)</f>
        <v>4.5992409816238602E-2</v>
      </c>
      <c r="L148">
        <f>_xlfn.XLOOKUP($A148,Parking_Area!$A$2:$A$164,Parking_Area!$C$2:$C$164)*_xlfn.XLOOKUP($A148,Parking_Surface_Share!$A$2:$A$166,Parking_Surface_Share!K$2:K$166)</f>
        <v>0</v>
      </c>
    </row>
    <row r="149" spans="1:12" x14ac:dyDescent="0.25">
      <c r="A149" s="1" t="s">
        <v>161</v>
      </c>
      <c r="B149" s="3">
        <f>_xlfn.XLOOKUP(A149,'[1]paving by area'!$A$3:$A$174,'[1]paving by area'!$B$3:$B$174)</f>
        <v>3</v>
      </c>
      <c r="C149" s="3">
        <f>_xlfn.XLOOKUP(A149,'[1]paving by area'!$A$3:$A$174,'[1]paving by area'!$C$3:$C$174)</f>
        <v>7</v>
      </c>
      <c r="D149">
        <f>_xlfn.XLOOKUP($A149,Parking_Area!$A$2:$A$164,Parking_Area!$C$2:$C$164)*_xlfn.XLOOKUP($A149,Parking_Surface_Share!$A$2:$A$166,Parking_Surface_Share!C$2:C$166)</f>
        <v>24.35675690650249</v>
      </c>
      <c r="E149">
        <f>_xlfn.XLOOKUP($A149,Parking_Area!$A$2:$A$164,Parking_Area!$C$2:$C$164)*_xlfn.XLOOKUP($A149,Parking_Surface_Share!$A$2:$A$166,Parking_Surface_Share!D$2:D$166)</f>
        <v>0.62274510495241309</v>
      </c>
      <c r="F149">
        <f>_xlfn.XLOOKUP($A149,Parking_Area!$A$2:$A$164,Parking_Area!$C$2:$C$164)*_xlfn.XLOOKUP($A149,Parking_Surface_Share!$A$2:$A$166,Parking_Surface_Share!E$2:E$166)</f>
        <v>4.0849168139909207E-2</v>
      </c>
      <c r="G149">
        <f>_xlfn.XLOOKUP($A149,Parking_Area!$A$2:$A$164,Parking_Area!$C$2:$C$164)*_xlfn.XLOOKUP($A149,Parking_Surface_Share!$A$2:$A$166,Parking_Surface_Share!F$2:F$166)</f>
        <v>1.2598503289771036E-2</v>
      </c>
      <c r="H149">
        <f>_xlfn.XLOOKUP($A149,Parking_Area!$A$2:$A$164,Parking_Area!$C$2:$C$164)*_xlfn.XLOOKUP($A149,Parking_Surface_Share!$A$2:$A$166,Parking_Surface_Share!G$2:G$166)</f>
        <v>0</v>
      </c>
      <c r="I149">
        <f>_xlfn.XLOOKUP($A149,Parking_Area!$A$2:$A$164,Parking_Area!$C$2:$C$164)*_xlfn.XLOOKUP($A149,Parking_Surface_Share!$A$2:$A$166,Parking_Surface_Share!H$2:H$166)</f>
        <v>0</v>
      </c>
      <c r="J149">
        <f>_xlfn.XLOOKUP($A149,Parking_Area!$A$2:$A$164,Parking_Area!$C$2:$C$164)*_xlfn.XLOOKUP($A149,Parking_Surface_Share!$A$2:$A$166,Parking_Surface_Share!I$2:I$166)</f>
        <v>8.6984967882205028E-3</v>
      </c>
      <c r="K149">
        <f>_xlfn.XLOOKUP($A149,Parking_Area!$A$2:$A$164,Parking_Area!$C$2:$C$164)*_xlfn.XLOOKUP($A149,Parking_Surface_Share!$A$2:$A$166,Parking_Surface_Share!J$2:J$166)</f>
        <v>8.0425556077866229</v>
      </c>
      <c r="L149">
        <f>_xlfn.XLOOKUP($A149,Parking_Area!$A$2:$A$164,Parking_Area!$C$2:$C$164)*_xlfn.XLOOKUP($A149,Parking_Surface_Share!$A$2:$A$166,Parking_Surface_Share!K$2:K$166)</f>
        <v>0</v>
      </c>
    </row>
    <row r="150" spans="1:12" x14ac:dyDescent="0.25">
      <c r="A150" s="1" t="s">
        <v>162</v>
      </c>
      <c r="B150" s="3">
        <f>_xlfn.XLOOKUP(A150,'[1]paving by area'!$A$3:$A$174,'[1]paving by area'!$B$3:$B$174)</f>
        <v>4</v>
      </c>
      <c r="C150" s="3">
        <f>_xlfn.XLOOKUP(A150,'[1]paving by area'!$A$3:$A$174,'[1]paving by area'!$C$3:$C$174)</f>
        <v>13</v>
      </c>
      <c r="D150">
        <f>_xlfn.XLOOKUP($A150,Parking_Area!$A$2:$A$164,Parking_Area!$C$2:$C$164)*_xlfn.XLOOKUP($A150,Parking_Surface_Share!$A$2:$A$166,Parking_Surface_Share!C$2:C$166)</f>
        <v>131.04273914068213</v>
      </c>
      <c r="E150">
        <f>_xlfn.XLOOKUP($A150,Parking_Area!$A$2:$A$164,Parking_Area!$C$2:$C$164)*_xlfn.XLOOKUP($A150,Parking_Surface_Share!$A$2:$A$166,Parking_Surface_Share!D$2:D$166)</f>
        <v>4.3620383811525913</v>
      </c>
      <c r="F150">
        <f>_xlfn.XLOOKUP($A150,Parking_Area!$A$2:$A$164,Parking_Area!$C$2:$C$164)*_xlfn.XLOOKUP($A150,Parking_Surface_Share!$A$2:$A$166,Parking_Surface_Share!E$2:E$166)</f>
        <v>3.7229447429651517</v>
      </c>
      <c r="G150">
        <f>_xlfn.XLOOKUP($A150,Parking_Area!$A$2:$A$164,Parking_Area!$C$2:$C$164)*_xlfn.XLOOKUP($A150,Parking_Surface_Share!$A$2:$A$166,Parking_Surface_Share!F$2:F$166)</f>
        <v>1.484105838723651</v>
      </c>
      <c r="H150">
        <f>_xlfn.XLOOKUP($A150,Parking_Area!$A$2:$A$164,Parking_Area!$C$2:$C$164)*_xlfn.XLOOKUP($A150,Parking_Surface_Share!$A$2:$A$166,Parking_Surface_Share!G$2:G$166)</f>
        <v>0</v>
      </c>
      <c r="I150">
        <f>_xlfn.XLOOKUP($A150,Parking_Area!$A$2:$A$164,Parking_Area!$C$2:$C$164)*_xlfn.XLOOKUP($A150,Parking_Surface_Share!$A$2:$A$166,Parking_Surface_Share!H$2:H$166)</f>
        <v>0</v>
      </c>
      <c r="J150">
        <f>_xlfn.XLOOKUP($A150,Parking_Area!$A$2:$A$164,Parking_Area!$C$2:$C$164)*_xlfn.XLOOKUP($A150,Parking_Surface_Share!$A$2:$A$166,Parking_Surface_Share!I$2:I$166)</f>
        <v>0</v>
      </c>
      <c r="K150">
        <f>_xlfn.XLOOKUP($A150,Parking_Area!$A$2:$A$164,Parking_Area!$C$2:$C$164)*_xlfn.XLOOKUP($A150,Parking_Surface_Share!$A$2:$A$166,Parking_Surface_Share!J$2:J$166)</f>
        <v>9.4982372161015451</v>
      </c>
      <c r="L150">
        <f>_xlfn.XLOOKUP($A150,Parking_Area!$A$2:$A$164,Parking_Area!$C$2:$C$164)*_xlfn.XLOOKUP($A150,Parking_Surface_Share!$A$2:$A$166,Parking_Surface_Share!K$2:K$166)</f>
        <v>0</v>
      </c>
    </row>
    <row r="151" spans="1:12" x14ac:dyDescent="0.25">
      <c r="A151" s="1" t="s">
        <v>163</v>
      </c>
      <c r="B151" s="3">
        <f>_xlfn.XLOOKUP(A151,'[1]paving by area'!$A$3:$A$174,'[1]paving by area'!$B$3:$B$174)</f>
        <v>5</v>
      </c>
      <c r="C151" s="3">
        <f>_xlfn.XLOOKUP(A151,'[1]paving by area'!$A$3:$A$174,'[1]paving by area'!$C$3:$C$174)</f>
        <v>15</v>
      </c>
      <c r="D151">
        <f>_xlfn.XLOOKUP($A151,Parking_Area!$A$2:$A$164,Parking_Area!$C$2:$C$164)*_xlfn.XLOOKUP($A151,Parking_Surface_Share!$A$2:$A$166,Parking_Surface_Share!C$2:C$166)</f>
        <v>11.263781131840048</v>
      </c>
      <c r="E151">
        <f>_xlfn.XLOOKUP($A151,Parking_Area!$A$2:$A$164,Parking_Area!$C$2:$C$164)*_xlfn.XLOOKUP($A151,Parking_Surface_Share!$A$2:$A$166,Parking_Surface_Share!D$2:D$166)</f>
        <v>0.36100738826054685</v>
      </c>
      <c r="F151">
        <f>_xlfn.XLOOKUP($A151,Parking_Area!$A$2:$A$164,Parking_Area!$C$2:$C$164)*_xlfn.XLOOKUP($A151,Parking_Surface_Share!$A$2:$A$166,Parking_Surface_Share!E$2:E$166)</f>
        <v>4.1597493477318601E-2</v>
      </c>
      <c r="G151">
        <f>_xlfn.XLOOKUP($A151,Parking_Area!$A$2:$A$164,Parking_Area!$C$2:$C$164)*_xlfn.XLOOKUP($A151,Parking_Surface_Share!$A$2:$A$166,Parking_Surface_Share!F$2:F$166)</f>
        <v>4.8053219703412834E-3</v>
      </c>
      <c r="H151">
        <f>_xlfn.XLOOKUP($A151,Parking_Area!$A$2:$A$164,Parking_Area!$C$2:$C$164)*_xlfn.XLOOKUP($A151,Parking_Surface_Share!$A$2:$A$166,Parking_Surface_Share!G$2:G$166)</f>
        <v>0</v>
      </c>
      <c r="I151">
        <f>_xlfn.XLOOKUP($A151,Parking_Area!$A$2:$A$164,Parking_Area!$C$2:$C$164)*_xlfn.XLOOKUP($A151,Parking_Surface_Share!$A$2:$A$166,Parking_Surface_Share!H$2:H$166)</f>
        <v>0</v>
      </c>
      <c r="J151">
        <f>_xlfn.XLOOKUP($A151,Parking_Area!$A$2:$A$164,Parking_Area!$C$2:$C$164)*_xlfn.XLOOKUP($A151,Parking_Surface_Share!$A$2:$A$166,Parking_Surface_Share!I$2:I$166)</f>
        <v>0</v>
      </c>
      <c r="K151">
        <f>_xlfn.XLOOKUP($A151,Parking_Area!$A$2:$A$164,Parking_Area!$C$2:$C$164)*_xlfn.XLOOKUP($A151,Parking_Surface_Share!$A$2:$A$166,Parking_Surface_Share!J$2:J$166)</f>
        <v>1.0136050283225742</v>
      </c>
      <c r="L151">
        <f>_xlfn.XLOOKUP($A151,Parking_Area!$A$2:$A$164,Parking_Area!$C$2:$C$164)*_xlfn.XLOOKUP($A151,Parking_Surface_Share!$A$2:$A$166,Parking_Surface_Share!K$2:K$166)</f>
        <v>0</v>
      </c>
    </row>
    <row r="152" spans="1:12" x14ac:dyDescent="0.25">
      <c r="A152" s="1" t="s">
        <v>164</v>
      </c>
      <c r="B152" s="3">
        <f>_xlfn.XLOOKUP(A152,'[1]paving by area'!$A$3:$A$174,'[1]paving by area'!$B$3:$B$174)</f>
        <v>3</v>
      </c>
      <c r="C152" s="3">
        <f>_xlfn.XLOOKUP(A152,'[1]paving by area'!$A$3:$A$174,'[1]paving by area'!$C$3:$C$174)</f>
        <v>9</v>
      </c>
      <c r="D152">
        <f>_xlfn.XLOOKUP($A152,Parking_Area!$A$2:$A$164,Parking_Area!$C$2:$C$164)*_xlfn.XLOOKUP($A152,Parking_Surface_Share!$A$2:$A$166,Parking_Surface_Share!C$2:C$166)</f>
        <v>22.811867670545372</v>
      </c>
      <c r="E152">
        <f>_xlfn.XLOOKUP($A152,Parking_Area!$A$2:$A$164,Parking_Area!$C$2:$C$164)*_xlfn.XLOOKUP($A152,Parking_Surface_Share!$A$2:$A$166,Parking_Surface_Share!D$2:D$166)</f>
        <v>0.43851290932171388</v>
      </c>
      <c r="F152">
        <f>_xlfn.XLOOKUP($A152,Parking_Area!$A$2:$A$164,Parking_Area!$C$2:$C$164)*_xlfn.XLOOKUP($A152,Parking_Surface_Share!$A$2:$A$166,Parking_Surface_Share!E$2:E$166)</f>
        <v>7.6901988651850092E-2</v>
      </c>
      <c r="G152">
        <f>_xlfn.XLOOKUP($A152,Parking_Area!$A$2:$A$164,Parking_Area!$C$2:$C$164)*_xlfn.XLOOKUP($A152,Parking_Surface_Share!$A$2:$A$166,Parking_Surface_Share!F$2:F$166)</f>
        <v>9.8439269292782839E-3</v>
      </c>
      <c r="H152">
        <f>_xlfn.XLOOKUP($A152,Parking_Area!$A$2:$A$164,Parking_Area!$C$2:$C$164)*_xlfn.XLOOKUP($A152,Parking_Surface_Share!$A$2:$A$166,Parking_Surface_Share!G$2:G$166)</f>
        <v>0</v>
      </c>
      <c r="I152">
        <f>_xlfn.XLOOKUP($A152,Parking_Area!$A$2:$A$164,Parking_Area!$C$2:$C$164)*_xlfn.XLOOKUP($A152,Parking_Surface_Share!$A$2:$A$166,Parking_Surface_Share!H$2:H$166)</f>
        <v>0</v>
      </c>
      <c r="J152">
        <f>_xlfn.XLOOKUP($A152,Parking_Area!$A$2:$A$164,Parking_Area!$C$2:$C$164)*_xlfn.XLOOKUP($A152,Parking_Surface_Share!$A$2:$A$166,Parking_Surface_Share!I$2:I$166)</f>
        <v>0</v>
      </c>
      <c r="K152">
        <f>_xlfn.XLOOKUP($A152,Parking_Area!$A$2:$A$164,Parking_Area!$C$2:$C$164)*_xlfn.XLOOKUP($A152,Parking_Surface_Share!$A$2:$A$166,Parking_Surface_Share!J$2:J$166)</f>
        <v>9.5832451227933326</v>
      </c>
      <c r="L152">
        <f>_xlfn.XLOOKUP($A152,Parking_Area!$A$2:$A$164,Parking_Area!$C$2:$C$164)*_xlfn.XLOOKUP($A152,Parking_Surface_Share!$A$2:$A$166,Parking_Surface_Share!K$2:K$166)</f>
        <v>0</v>
      </c>
    </row>
    <row r="153" spans="1:12" x14ac:dyDescent="0.25">
      <c r="A153" s="1" t="s">
        <v>165</v>
      </c>
      <c r="B153" s="3">
        <f>_xlfn.XLOOKUP(A153,'[1]paving by area'!$A$3:$A$174,'[1]paving by area'!$B$3:$B$174)</f>
        <v>5</v>
      </c>
      <c r="C153" s="3">
        <f>_xlfn.XLOOKUP(A153,'[1]paving by area'!$A$3:$A$174,'[1]paving by area'!$C$3:$C$174)</f>
        <v>14</v>
      </c>
      <c r="D153">
        <f>_xlfn.XLOOKUP($A153,Parking_Area!$A$2:$A$164,Parking_Area!$C$2:$C$164)*_xlfn.XLOOKUP($A153,Parking_Surface_Share!$A$2:$A$166,Parking_Surface_Share!C$2:C$166)</f>
        <v>95.438731196784559</v>
      </c>
      <c r="E153">
        <f>_xlfn.XLOOKUP($A153,Parking_Area!$A$2:$A$164,Parking_Area!$C$2:$C$164)*_xlfn.XLOOKUP($A153,Parking_Surface_Share!$A$2:$A$166,Parking_Surface_Share!D$2:D$166)</f>
        <v>5.0376420464327021</v>
      </c>
      <c r="F153">
        <f>_xlfn.XLOOKUP($A153,Parking_Area!$A$2:$A$164,Parking_Area!$C$2:$C$164)*_xlfn.XLOOKUP($A153,Parking_Surface_Share!$A$2:$A$166,Parking_Surface_Share!E$2:E$166)</f>
        <v>3.3384522601536473</v>
      </c>
      <c r="G153">
        <f>_xlfn.XLOOKUP($A153,Parking_Area!$A$2:$A$164,Parking_Area!$C$2:$C$164)*_xlfn.XLOOKUP($A153,Parking_Surface_Share!$A$2:$A$166,Parking_Surface_Share!F$2:F$166)</f>
        <v>0.21260804502032579</v>
      </c>
      <c r="H153">
        <f>_xlfn.XLOOKUP($A153,Parking_Area!$A$2:$A$164,Parking_Area!$C$2:$C$164)*_xlfn.XLOOKUP($A153,Parking_Surface_Share!$A$2:$A$166,Parking_Surface_Share!G$2:G$166)</f>
        <v>0</v>
      </c>
      <c r="I153">
        <f>_xlfn.XLOOKUP($A153,Parking_Area!$A$2:$A$164,Parking_Area!$C$2:$C$164)*_xlfn.XLOOKUP($A153,Parking_Surface_Share!$A$2:$A$166,Parking_Surface_Share!H$2:H$166)</f>
        <v>0</v>
      </c>
      <c r="J153">
        <f>_xlfn.XLOOKUP($A153,Parking_Area!$A$2:$A$164,Parking_Area!$C$2:$C$164)*_xlfn.XLOOKUP($A153,Parking_Surface_Share!$A$2:$A$166,Parking_Surface_Share!I$2:I$166)</f>
        <v>0</v>
      </c>
      <c r="K153">
        <f>_xlfn.XLOOKUP($A153,Parking_Area!$A$2:$A$164,Parking_Area!$C$2:$C$164)*_xlfn.XLOOKUP($A153,Parking_Surface_Share!$A$2:$A$166,Parking_Surface_Share!J$2:J$166)</f>
        <v>4.5974428833727314</v>
      </c>
      <c r="L153">
        <f>_xlfn.XLOOKUP($A153,Parking_Area!$A$2:$A$164,Parking_Area!$C$2:$C$164)*_xlfn.XLOOKUP($A153,Parking_Surface_Share!$A$2:$A$166,Parking_Surface_Share!K$2:K$166)</f>
        <v>0</v>
      </c>
    </row>
    <row r="154" spans="1:12" x14ac:dyDescent="0.25">
      <c r="A154" s="1" t="s">
        <v>166</v>
      </c>
      <c r="B154" s="3">
        <f>_xlfn.XLOOKUP(A154,'[1]paving by area'!$A$3:$A$174,'[1]paving by area'!$B$3:$B$174)</f>
        <v>2</v>
      </c>
      <c r="C154" s="3">
        <f>_xlfn.XLOOKUP(A154,'[1]paving by area'!$A$3:$A$174,'[1]paving by area'!$C$3:$C$174)</f>
        <v>6</v>
      </c>
      <c r="D154">
        <f>_xlfn.XLOOKUP($A154,Parking_Area!$A$2:$A$164,Parking_Area!$C$2:$C$164)*_xlfn.XLOOKUP($A154,Parking_Surface_Share!$A$2:$A$166,Parking_Surface_Share!C$2:C$166)</f>
        <v>11.793190707131163</v>
      </c>
      <c r="E154">
        <f>_xlfn.XLOOKUP($A154,Parking_Area!$A$2:$A$164,Parking_Area!$C$2:$C$164)*_xlfn.XLOOKUP($A154,Parking_Surface_Share!$A$2:$A$166,Parking_Surface_Share!D$2:D$166)</f>
        <v>0.5590088336136575</v>
      </c>
      <c r="F154">
        <f>_xlfn.XLOOKUP($A154,Parking_Area!$A$2:$A$164,Parking_Area!$C$2:$C$164)*_xlfn.XLOOKUP($A154,Parking_Surface_Share!$A$2:$A$166,Parking_Surface_Share!E$2:E$166)</f>
        <v>9.1735184999238578E-2</v>
      </c>
      <c r="G154">
        <f>_xlfn.XLOOKUP($A154,Parking_Area!$A$2:$A$164,Parking_Area!$C$2:$C$164)*_xlfn.XLOOKUP($A154,Parking_Surface_Share!$A$2:$A$166,Parking_Surface_Share!F$2:F$166)</f>
        <v>8.12837802959889E-2</v>
      </c>
      <c r="H154">
        <f>_xlfn.XLOOKUP($A154,Parking_Area!$A$2:$A$164,Parking_Area!$C$2:$C$164)*_xlfn.XLOOKUP($A154,Parking_Surface_Share!$A$2:$A$166,Parking_Surface_Share!G$2:G$166)</f>
        <v>2.1525639635262651E-5</v>
      </c>
      <c r="I154">
        <f>_xlfn.XLOOKUP($A154,Parking_Area!$A$2:$A$164,Parking_Area!$C$2:$C$164)*_xlfn.XLOOKUP($A154,Parking_Surface_Share!$A$2:$A$166,Parking_Surface_Share!H$2:H$166)</f>
        <v>0</v>
      </c>
      <c r="J154">
        <f>_xlfn.XLOOKUP($A154,Parking_Area!$A$2:$A$164,Parking_Area!$C$2:$C$164)*_xlfn.XLOOKUP($A154,Parking_Surface_Share!$A$2:$A$166,Parking_Surface_Share!I$2:I$166)</f>
        <v>8.3835261598138883E-4</v>
      </c>
      <c r="K154">
        <f>_xlfn.XLOOKUP($A154,Parking_Area!$A$2:$A$164,Parking_Area!$C$2:$C$164)*_xlfn.XLOOKUP($A154,Parking_Surface_Share!$A$2:$A$166,Parking_Surface_Share!J$2:J$166)</f>
        <v>3.8436179421740788</v>
      </c>
      <c r="L154">
        <f>_xlfn.XLOOKUP($A154,Parking_Area!$A$2:$A$164,Parking_Area!$C$2:$C$164)*_xlfn.XLOOKUP($A154,Parking_Surface_Share!$A$2:$A$166,Parking_Surface_Share!K$2:K$166)</f>
        <v>9.6432876007557342E-4</v>
      </c>
    </row>
    <row r="155" spans="1:12" x14ac:dyDescent="0.25">
      <c r="A155" s="1" t="s">
        <v>167</v>
      </c>
      <c r="B155" s="3">
        <f>_xlfn.XLOOKUP(A155,'[1]paving by area'!$A$3:$A$174,'[1]paving by area'!$B$3:$B$174)</f>
        <v>1</v>
      </c>
      <c r="C155" s="3">
        <f>_xlfn.XLOOKUP(A155,'[1]paving by area'!$A$3:$A$174,'[1]paving by area'!$C$3:$C$174)</f>
        <v>2</v>
      </c>
      <c r="D155">
        <f>_xlfn.XLOOKUP($A155,Parking_Area!$A$2:$A$164,Parking_Area!$C$2:$C$164)*_xlfn.XLOOKUP($A155,Parking_Surface_Share!$A$2:$A$166,Parking_Surface_Share!C$2:C$166)</f>
        <v>4418.8577398102407</v>
      </c>
      <c r="E155">
        <f>_xlfn.XLOOKUP($A155,Parking_Area!$A$2:$A$164,Parking_Area!$C$2:$C$164)*_xlfn.XLOOKUP($A155,Parking_Surface_Share!$A$2:$A$166,Parking_Surface_Share!D$2:D$166)</f>
        <v>159.08012416146281</v>
      </c>
      <c r="F155">
        <f>_xlfn.XLOOKUP($A155,Parking_Area!$A$2:$A$164,Parking_Area!$C$2:$C$164)*_xlfn.XLOOKUP($A155,Parking_Surface_Share!$A$2:$A$166,Parking_Surface_Share!E$2:E$166)</f>
        <v>2.39056189800763</v>
      </c>
      <c r="G155">
        <f>_xlfn.XLOOKUP($A155,Parking_Area!$A$2:$A$164,Parking_Area!$C$2:$C$164)*_xlfn.XLOOKUP($A155,Parking_Surface_Share!$A$2:$A$166,Parking_Surface_Share!F$2:F$166)</f>
        <v>0.35041630518702144</v>
      </c>
      <c r="H155">
        <f>_xlfn.XLOOKUP($A155,Parking_Area!$A$2:$A$164,Parking_Area!$C$2:$C$164)*_xlfn.XLOOKUP($A155,Parking_Surface_Share!$A$2:$A$166,Parking_Surface_Share!G$2:G$166)</f>
        <v>0.2106562489644368</v>
      </c>
      <c r="I155">
        <f>_xlfn.XLOOKUP($A155,Parking_Area!$A$2:$A$164,Parking_Area!$C$2:$C$164)*_xlfn.XLOOKUP($A155,Parking_Surface_Share!$A$2:$A$166,Parking_Surface_Share!H$2:H$166)</f>
        <v>9.0348317277954213E-2</v>
      </c>
      <c r="J155">
        <f>_xlfn.XLOOKUP($A155,Parking_Area!$A$2:$A$164,Parking_Area!$C$2:$C$164)*_xlfn.XLOOKUP($A155,Parking_Surface_Share!$A$2:$A$166,Parking_Surface_Share!I$2:I$166)</f>
        <v>0</v>
      </c>
      <c r="K155">
        <f>_xlfn.XLOOKUP($A155,Parking_Area!$A$2:$A$164,Parking_Area!$C$2:$C$164)*_xlfn.XLOOKUP($A155,Parking_Surface_Share!$A$2:$A$166,Parking_Surface_Share!J$2:J$166)</f>
        <v>244.56782024286034</v>
      </c>
      <c r="L155">
        <f>_xlfn.XLOOKUP($A155,Parking_Area!$A$2:$A$164,Parking_Area!$C$2:$C$164)*_xlfn.XLOOKUP($A155,Parking_Surface_Share!$A$2:$A$166,Parking_Surface_Share!K$2:K$166)</f>
        <v>0.12995884208620534</v>
      </c>
    </row>
    <row r="156" spans="1:12" x14ac:dyDescent="0.25">
      <c r="A156" s="1" t="s">
        <v>168</v>
      </c>
      <c r="B156" s="3">
        <f>_xlfn.XLOOKUP(A156,'[1]paving by area'!$A$3:$A$174,'[1]paving by area'!$B$3:$B$174)</f>
        <v>5</v>
      </c>
      <c r="C156" s="3">
        <f>_xlfn.XLOOKUP(A156,'[1]paving by area'!$A$3:$A$174,'[1]paving by area'!$C$3:$C$174)</f>
        <v>15</v>
      </c>
      <c r="D156">
        <f>_xlfn.XLOOKUP($A156,Parking_Area!$A$2:$A$164,Parking_Area!$C$2:$C$164)*_xlfn.XLOOKUP($A156,Parking_Surface_Share!$A$2:$A$166,Parking_Surface_Share!C$2:C$166)</f>
        <v>35.90848505544502</v>
      </c>
      <c r="E156">
        <f>_xlfn.XLOOKUP($A156,Parking_Area!$A$2:$A$164,Parking_Area!$C$2:$C$164)*_xlfn.XLOOKUP($A156,Parking_Surface_Share!$A$2:$A$166,Parking_Surface_Share!D$2:D$166)</f>
        <v>1.1508771570156935</v>
      </c>
      <c r="F156">
        <f>_xlfn.XLOOKUP($A156,Parking_Area!$A$2:$A$164,Parking_Area!$C$2:$C$164)*_xlfn.XLOOKUP($A156,Parking_Surface_Share!$A$2:$A$166,Parking_Surface_Share!E$2:E$166)</f>
        <v>0.13261115032250773</v>
      </c>
      <c r="G156">
        <f>_xlfn.XLOOKUP($A156,Parking_Area!$A$2:$A$164,Parking_Area!$C$2:$C$164)*_xlfn.XLOOKUP($A156,Parking_Surface_Share!$A$2:$A$166,Parking_Surface_Share!F$2:F$166)</f>
        <v>1.5319174808079174E-2</v>
      </c>
      <c r="H156">
        <f>_xlfn.XLOOKUP($A156,Parking_Area!$A$2:$A$164,Parking_Area!$C$2:$C$164)*_xlfn.XLOOKUP($A156,Parking_Surface_Share!$A$2:$A$166,Parking_Surface_Share!G$2:G$166)</f>
        <v>0</v>
      </c>
      <c r="I156">
        <f>_xlfn.XLOOKUP($A156,Parking_Area!$A$2:$A$164,Parking_Area!$C$2:$C$164)*_xlfn.XLOOKUP($A156,Parking_Surface_Share!$A$2:$A$166,Parking_Surface_Share!H$2:H$166)</f>
        <v>0</v>
      </c>
      <c r="J156">
        <f>_xlfn.XLOOKUP($A156,Parking_Area!$A$2:$A$164,Parking_Area!$C$2:$C$164)*_xlfn.XLOOKUP($A156,Parking_Surface_Share!$A$2:$A$166,Parking_Surface_Share!I$2:I$166)</f>
        <v>0</v>
      </c>
      <c r="K156">
        <f>_xlfn.XLOOKUP($A156,Parking_Area!$A$2:$A$164,Parking_Area!$C$2:$C$164)*_xlfn.XLOOKUP($A156,Parking_Surface_Share!$A$2:$A$166,Parking_Surface_Share!J$2:J$166)</f>
        <v>3.2313324083295001</v>
      </c>
      <c r="L156">
        <f>_xlfn.XLOOKUP($A156,Parking_Area!$A$2:$A$164,Parking_Area!$C$2:$C$164)*_xlfn.XLOOKUP($A156,Parking_Surface_Share!$A$2:$A$166,Parking_Surface_Share!K$2:K$166)</f>
        <v>0</v>
      </c>
    </row>
    <row r="157" spans="1:12" x14ac:dyDescent="0.25">
      <c r="A157" s="1" t="s">
        <v>169</v>
      </c>
      <c r="B157" s="3">
        <f>_xlfn.XLOOKUP(A157,'[1]paving by area'!$A$3:$A$174,'[1]paving by area'!$B$3:$B$174)</f>
        <v>2</v>
      </c>
      <c r="C157" s="3">
        <f>_xlfn.XLOOKUP(A157,'[1]paving by area'!$A$3:$A$174,'[1]paving by area'!$C$3:$C$174)</f>
        <v>6</v>
      </c>
      <c r="D157">
        <f>_xlfn.XLOOKUP($A157,Parking_Area!$A$2:$A$164,Parking_Area!$C$2:$C$164)*_xlfn.XLOOKUP($A157,Parking_Surface_Share!$A$2:$A$166,Parking_Surface_Share!C$2:C$166)</f>
        <v>26.09166019535229</v>
      </c>
      <c r="E157">
        <f>_xlfn.XLOOKUP($A157,Parking_Area!$A$2:$A$164,Parking_Area!$C$2:$C$164)*_xlfn.XLOOKUP($A157,Parking_Surface_Share!$A$2:$A$166,Parking_Surface_Share!D$2:D$166)</f>
        <v>1.2367703444351297</v>
      </c>
      <c r="F157">
        <f>_xlfn.XLOOKUP($A157,Parking_Area!$A$2:$A$164,Parking_Area!$C$2:$C$164)*_xlfn.XLOOKUP($A157,Parking_Surface_Share!$A$2:$A$166,Parking_Surface_Share!E$2:E$166)</f>
        <v>0.20295807423096995</v>
      </c>
      <c r="G157">
        <f>_xlfn.XLOOKUP($A157,Parking_Area!$A$2:$A$164,Parking_Area!$C$2:$C$164)*_xlfn.XLOOKUP($A157,Parking_Surface_Share!$A$2:$A$166,Parking_Surface_Share!F$2:F$166)</f>
        <v>0.1798350274785416</v>
      </c>
      <c r="H157">
        <f>_xlfn.XLOOKUP($A157,Parking_Area!$A$2:$A$164,Parking_Area!$C$2:$C$164)*_xlfn.XLOOKUP($A157,Parking_Surface_Share!$A$2:$A$166,Parking_Surface_Share!G$2:G$166)</f>
        <v>4.7624064496071031E-5</v>
      </c>
      <c r="I157">
        <f>_xlfn.XLOOKUP($A157,Parking_Area!$A$2:$A$164,Parking_Area!$C$2:$C$164)*_xlfn.XLOOKUP($A157,Parking_Surface_Share!$A$2:$A$166,Parking_Surface_Share!H$2:H$166)</f>
        <v>0</v>
      </c>
      <c r="J157">
        <f>_xlfn.XLOOKUP($A157,Parking_Area!$A$2:$A$164,Parking_Area!$C$2:$C$164)*_xlfn.XLOOKUP($A157,Parking_Surface_Share!$A$2:$A$166,Parking_Surface_Share!I$2:I$166)</f>
        <v>1.854800123502131E-3</v>
      </c>
      <c r="K157">
        <f>_xlfn.XLOOKUP($A157,Parking_Area!$A$2:$A$164,Parking_Area!$C$2:$C$164)*_xlfn.XLOOKUP($A157,Parking_Surface_Share!$A$2:$A$166,Parking_Surface_Share!J$2:J$166)</f>
        <v>8.5037523566309865</v>
      </c>
      <c r="L157">
        <f>_xlfn.XLOOKUP($A157,Parking_Area!$A$2:$A$164,Parking_Area!$C$2:$C$164)*_xlfn.XLOOKUP($A157,Parking_Surface_Share!$A$2:$A$166,Parking_Surface_Share!K$2:K$166)</f>
        <v>2.1335140717501353E-3</v>
      </c>
    </row>
    <row r="158" spans="1:12" x14ac:dyDescent="0.25">
      <c r="A158" s="1" t="s">
        <v>170</v>
      </c>
      <c r="B158" s="3">
        <f>_xlfn.XLOOKUP(A158,'[1]paving by area'!$A$3:$A$174,'[1]paving by area'!$B$3:$B$174)</f>
        <v>6</v>
      </c>
      <c r="C158" s="3">
        <f>_xlfn.XLOOKUP(A158,'[1]paving by area'!$A$3:$A$174,'[1]paving by area'!$C$3:$C$174)</f>
        <v>21</v>
      </c>
      <c r="D158">
        <f>_xlfn.XLOOKUP($A158,Parking_Area!$A$2:$A$164,Parking_Area!$C$2:$C$164)*_xlfn.XLOOKUP($A158,Parking_Surface_Share!$A$2:$A$166,Parking_Surface_Share!C$2:C$166)</f>
        <v>92.215907847320082</v>
      </c>
      <c r="E158">
        <f>_xlfn.XLOOKUP($A158,Parking_Area!$A$2:$A$164,Parking_Area!$C$2:$C$164)*_xlfn.XLOOKUP($A158,Parking_Surface_Share!$A$2:$A$166,Parking_Surface_Share!D$2:D$166)</f>
        <v>6.7125153467659491</v>
      </c>
      <c r="F158">
        <f>_xlfn.XLOOKUP($A158,Parking_Area!$A$2:$A$164,Parking_Area!$C$2:$C$164)*_xlfn.XLOOKUP($A158,Parking_Surface_Share!$A$2:$A$166,Parking_Surface_Share!E$2:E$166)</f>
        <v>0.87326688424794974</v>
      </c>
      <c r="G158">
        <f>_xlfn.XLOOKUP($A158,Parking_Area!$A$2:$A$164,Parking_Area!$C$2:$C$164)*_xlfn.XLOOKUP($A158,Parking_Surface_Share!$A$2:$A$166,Parking_Surface_Share!F$2:F$166)</f>
        <v>0.41544593840717015</v>
      </c>
      <c r="H158">
        <f>_xlfn.XLOOKUP($A158,Parking_Area!$A$2:$A$164,Parking_Area!$C$2:$C$164)*_xlfn.XLOOKUP($A158,Parking_Surface_Share!$A$2:$A$166,Parking_Surface_Share!G$2:G$166)</f>
        <v>0</v>
      </c>
      <c r="I158">
        <f>_xlfn.XLOOKUP($A158,Parking_Area!$A$2:$A$164,Parking_Area!$C$2:$C$164)*_xlfn.XLOOKUP($A158,Parking_Surface_Share!$A$2:$A$166,Parking_Surface_Share!H$2:H$166)</f>
        <v>0</v>
      </c>
      <c r="J158">
        <f>_xlfn.XLOOKUP($A158,Parking_Area!$A$2:$A$164,Parking_Area!$C$2:$C$164)*_xlfn.XLOOKUP($A158,Parking_Surface_Share!$A$2:$A$166,Parking_Surface_Share!I$2:I$166)</f>
        <v>0.43623725691727916</v>
      </c>
      <c r="K158">
        <f>_xlfn.XLOOKUP($A158,Parking_Area!$A$2:$A$164,Parking_Area!$C$2:$C$164)*_xlfn.XLOOKUP($A158,Parking_Surface_Share!$A$2:$A$166,Parking_Surface_Share!J$2:J$166)</f>
        <v>9.2826613745643431</v>
      </c>
      <c r="L158">
        <f>_xlfn.XLOOKUP($A158,Parking_Area!$A$2:$A$164,Parking_Area!$C$2:$C$164)*_xlfn.XLOOKUP($A158,Parking_Surface_Share!$A$2:$A$166,Parking_Surface_Share!K$2:K$166)</f>
        <v>0</v>
      </c>
    </row>
    <row r="159" spans="1:12" x14ac:dyDescent="0.25">
      <c r="A159" s="1" t="s">
        <v>171</v>
      </c>
      <c r="B159" s="3">
        <f>_xlfn.XLOOKUP(A159,'[1]paving by area'!$A$3:$A$174,'[1]paving by area'!$B$3:$B$174)</f>
        <v>5</v>
      </c>
      <c r="C159" s="3">
        <f>_xlfn.XLOOKUP(A159,'[1]paving by area'!$A$3:$A$174,'[1]paving by area'!$C$3:$C$174)</f>
        <v>17</v>
      </c>
      <c r="D159">
        <f>_xlfn.XLOOKUP($A159,Parking_Area!$A$2:$A$164,Parking_Area!$C$2:$C$164)*_xlfn.XLOOKUP($A159,Parking_Surface_Share!$A$2:$A$166,Parking_Surface_Share!C$2:C$166)</f>
        <v>12.250337819208541</v>
      </c>
      <c r="E159">
        <f>_xlfn.XLOOKUP($A159,Parking_Area!$A$2:$A$164,Parking_Area!$C$2:$C$164)*_xlfn.XLOOKUP($A159,Parking_Surface_Share!$A$2:$A$166,Parking_Surface_Share!D$2:D$166)</f>
        <v>0.64533464788649597</v>
      </c>
      <c r="F159">
        <f>_xlfn.XLOOKUP($A159,Parking_Area!$A$2:$A$164,Parking_Area!$C$2:$C$164)*_xlfn.XLOOKUP($A159,Parking_Surface_Share!$A$2:$A$166,Parking_Surface_Share!E$2:E$166)</f>
        <v>0.16431632048619668</v>
      </c>
      <c r="G159">
        <f>_xlfn.XLOOKUP($A159,Parking_Area!$A$2:$A$164,Parking_Area!$C$2:$C$164)*_xlfn.XLOOKUP($A159,Parking_Surface_Share!$A$2:$A$166,Parking_Surface_Share!F$2:F$166)</f>
        <v>0.12530651043413843</v>
      </c>
      <c r="H159">
        <f>_xlfn.XLOOKUP($A159,Parking_Area!$A$2:$A$164,Parking_Area!$C$2:$C$164)*_xlfn.XLOOKUP($A159,Parking_Surface_Share!$A$2:$A$166,Parking_Surface_Share!G$2:G$166)</f>
        <v>0</v>
      </c>
      <c r="I159">
        <f>_xlfn.XLOOKUP($A159,Parking_Area!$A$2:$A$164,Parking_Area!$C$2:$C$164)*_xlfn.XLOOKUP($A159,Parking_Surface_Share!$A$2:$A$166,Parking_Surface_Share!H$2:H$166)</f>
        <v>0</v>
      </c>
      <c r="J159">
        <f>_xlfn.XLOOKUP($A159,Parking_Area!$A$2:$A$164,Parking_Area!$C$2:$C$164)*_xlfn.XLOOKUP($A159,Parking_Surface_Share!$A$2:$A$166,Parking_Surface_Share!I$2:I$166)</f>
        <v>1.1528419351446676E-4</v>
      </c>
      <c r="K159">
        <f>_xlfn.XLOOKUP($A159,Parking_Area!$A$2:$A$164,Parking_Area!$C$2:$C$164)*_xlfn.XLOOKUP($A159,Parking_Surface_Share!$A$2:$A$166,Parking_Surface_Share!J$2:J$166)</f>
        <v>1.5108425797820879</v>
      </c>
      <c r="L159">
        <f>_xlfn.XLOOKUP($A159,Parking_Area!$A$2:$A$164,Parking_Area!$C$2:$C$164)*_xlfn.XLOOKUP($A159,Parking_Surface_Share!$A$2:$A$166,Parking_Surface_Share!K$2:K$166)</f>
        <v>0</v>
      </c>
    </row>
    <row r="160" spans="1:12" x14ac:dyDescent="0.25">
      <c r="A160" s="1" t="s">
        <v>172</v>
      </c>
      <c r="B160" s="3">
        <f>_xlfn.XLOOKUP(A160,'[1]paving by area'!$A$3:$A$174,'[1]paving by area'!$B$3:$B$174)</f>
        <v>3</v>
      </c>
      <c r="C160" s="3">
        <f>_xlfn.XLOOKUP(A160,'[1]paving by area'!$A$3:$A$174,'[1]paving by area'!$C$3:$C$174)</f>
        <v>26</v>
      </c>
      <c r="D160">
        <f>_xlfn.XLOOKUP($A160,Parking_Area!$A$2:$A$164,Parking_Area!$C$2:$C$164)*_xlfn.XLOOKUP($A160,Parking_Surface_Share!$A$2:$A$166,Parking_Surface_Share!C$2:C$166)</f>
        <v>12.222453403857077</v>
      </c>
      <c r="E160">
        <f>_xlfn.XLOOKUP($A160,Parking_Area!$A$2:$A$164,Parking_Area!$C$2:$C$164)*_xlfn.XLOOKUP($A160,Parking_Surface_Share!$A$2:$A$166,Parking_Surface_Share!D$2:D$166)</f>
        <v>1.1883989696010289</v>
      </c>
      <c r="F160">
        <f>_xlfn.XLOOKUP($A160,Parking_Area!$A$2:$A$164,Parking_Area!$C$2:$C$164)*_xlfn.XLOOKUP($A160,Parking_Surface_Share!$A$2:$A$166,Parking_Surface_Share!E$2:E$166)</f>
        <v>10.554519172090988</v>
      </c>
      <c r="G160">
        <f>_xlfn.XLOOKUP($A160,Parking_Area!$A$2:$A$164,Parking_Area!$C$2:$C$164)*_xlfn.XLOOKUP($A160,Parking_Surface_Share!$A$2:$A$166,Parking_Surface_Share!F$2:F$166)</f>
        <v>6.2008801592908225E-3</v>
      </c>
      <c r="H160">
        <f>_xlfn.XLOOKUP($A160,Parking_Area!$A$2:$A$164,Parking_Area!$C$2:$C$164)*_xlfn.XLOOKUP($A160,Parking_Surface_Share!$A$2:$A$166,Parking_Surface_Share!G$2:G$166)</f>
        <v>0</v>
      </c>
      <c r="I160">
        <f>_xlfn.XLOOKUP($A160,Parking_Area!$A$2:$A$164,Parking_Area!$C$2:$C$164)*_xlfn.XLOOKUP($A160,Parking_Surface_Share!$A$2:$A$166,Parking_Surface_Share!H$2:H$166)</f>
        <v>0</v>
      </c>
      <c r="J160">
        <f>_xlfn.XLOOKUP($A160,Parking_Area!$A$2:$A$164,Parking_Area!$C$2:$C$164)*_xlfn.XLOOKUP($A160,Parking_Surface_Share!$A$2:$A$166,Parking_Surface_Share!I$2:I$166)</f>
        <v>0</v>
      </c>
      <c r="K160">
        <f>_xlfn.XLOOKUP($A160,Parking_Area!$A$2:$A$164,Parking_Area!$C$2:$C$164)*_xlfn.XLOOKUP($A160,Parking_Surface_Share!$A$2:$A$166,Parking_Surface_Share!J$2:J$166)</f>
        <v>3.9629733544839976</v>
      </c>
      <c r="L160">
        <f>_xlfn.XLOOKUP($A160,Parking_Area!$A$2:$A$164,Parking_Area!$C$2:$C$164)*_xlfn.XLOOKUP($A160,Parking_Surface_Share!$A$2:$A$166,Parking_Surface_Share!K$2:K$166)</f>
        <v>6.036626973045519E-2</v>
      </c>
    </row>
    <row r="161" spans="1:12" x14ac:dyDescent="0.25">
      <c r="A161" s="1" t="s">
        <v>173</v>
      </c>
      <c r="B161" s="3">
        <f>_xlfn.XLOOKUP(A161,'[1]paving by area'!$A$3:$A$174,'[1]paving by area'!$B$3:$B$174)</f>
        <v>3</v>
      </c>
      <c r="C161" s="3">
        <f>_xlfn.XLOOKUP(A161,'[1]paving by area'!$A$3:$A$174,'[1]paving by area'!$C$3:$C$174)</f>
        <v>26</v>
      </c>
      <c r="D161">
        <f>_xlfn.XLOOKUP($A161,Parking_Area!$A$2:$A$164,Parking_Area!$C$2:$C$164)*_xlfn.XLOOKUP($A161,Parking_Surface_Share!$A$2:$A$166,Parking_Surface_Share!C$2:C$166)</f>
        <v>10.063674825607356</v>
      </c>
      <c r="E161">
        <f>_xlfn.XLOOKUP($A161,Parking_Area!$A$2:$A$164,Parking_Area!$C$2:$C$164)*_xlfn.XLOOKUP($A161,Parking_Surface_Share!$A$2:$A$166,Parking_Surface_Share!D$2:D$166)</f>
        <v>0.97849919308159916</v>
      </c>
      <c r="F161">
        <f>_xlfn.XLOOKUP($A161,Parking_Area!$A$2:$A$164,Parking_Area!$C$2:$C$164)*_xlfn.XLOOKUP($A161,Parking_Surface_Share!$A$2:$A$166,Parking_Surface_Share!E$2:E$166)</f>
        <v>8.6903378052595368</v>
      </c>
      <c r="G161">
        <f>_xlfn.XLOOKUP($A161,Parking_Area!$A$2:$A$164,Parking_Area!$C$2:$C$164)*_xlfn.XLOOKUP($A161,Parking_Surface_Share!$A$2:$A$166,Parking_Surface_Share!F$2:F$166)</f>
        <v>5.1056559181457189E-3</v>
      </c>
      <c r="H161">
        <f>_xlfn.XLOOKUP($A161,Parking_Area!$A$2:$A$164,Parking_Area!$C$2:$C$164)*_xlfn.XLOOKUP($A161,Parking_Surface_Share!$A$2:$A$166,Parking_Surface_Share!G$2:G$166)</f>
        <v>0</v>
      </c>
      <c r="I161">
        <f>_xlfn.XLOOKUP($A161,Parking_Area!$A$2:$A$164,Parking_Area!$C$2:$C$164)*_xlfn.XLOOKUP($A161,Parking_Surface_Share!$A$2:$A$166,Parking_Surface_Share!H$2:H$166)</f>
        <v>0</v>
      </c>
      <c r="J161">
        <f>_xlfn.XLOOKUP($A161,Parking_Area!$A$2:$A$164,Parking_Area!$C$2:$C$164)*_xlfn.XLOOKUP($A161,Parking_Surface_Share!$A$2:$A$166,Parking_Surface_Share!I$2:I$166)</f>
        <v>0</v>
      </c>
      <c r="K161">
        <f>_xlfn.XLOOKUP($A161,Parking_Area!$A$2:$A$164,Parking_Area!$C$2:$C$164)*_xlfn.XLOOKUP($A161,Parking_Surface_Share!$A$2:$A$166,Parking_Surface_Share!J$2:J$166)</f>
        <v>3.2630171590171604</v>
      </c>
      <c r="L161">
        <f>_xlfn.XLOOKUP($A161,Parking_Area!$A$2:$A$164,Parking_Area!$C$2:$C$164)*_xlfn.XLOOKUP($A161,Parking_Surface_Share!$A$2:$A$166,Parking_Surface_Share!K$2:K$166)</f>
        <v>4.9704137862410874E-2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D9F2-4FF8-4E2A-8031-EF2AD0A4F222}">
  <dimension ref="A1:E166"/>
  <sheetViews>
    <sheetView tabSelected="1" workbookViewId="0">
      <selection activeCell="C2" sqref="C2:C164"/>
    </sheetView>
  </sheetViews>
  <sheetFormatPr defaultRowHeight="15" x14ac:dyDescent="0.25"/>
  <sheetData>
    <row r="1" spans="1:5" x14ac:dyDescent="0.25">
      <c r="A1" t="s">
        <v>0</v>
      </c>
      <c r="B1" t="s">
        <v>177</v>
      </c>
      <c r="C1" t="s">
        <v>174</v>
      </c>
      <c r="D1" t="s">
        <v>175</v>
      </c>
      <c r="E1" t="s">
        <v>176</v>
      </c>
    </row>
    <row r="2" spans="1:5" x14ac:dyDescent="0.25">
      <c r="A2" t="s">
        <v>9</v>
      </c>
      <c r="B2">
        <v>1035.2716547842406</v>
      </c>
      <c r="C2">
        <f>B2*0.037503725909349</f>
        <v>38.826544382746334</v>
      </c>
      <c r="D2">
        <f>B2*0.0254</f>
        <v>26.295900031519711</v>
      </c>
      <c r="E2">
        <f>B2*0.0775</f>
        <v>80.233553245778651</v>
      </c>
    </row>
    <row r="3" spans="1:5" x14ac:dyDescent="0.25">
      <c r="A3" t="s">
        <v>10</v>
      </c>
      <c r="B3">
        <v>124.0173975849688</v>
      </c>
      <c r="C3">
        <f t="shared" ref="C3:C66" si="0">B3*0.037503725909349</f>
        <v>4.6511144870174306</v>
      </c>
      <c r="D3">
        <f t="shared" ref="D3:D66" si="1">B3*0.0254</f>
        <v>3.1500418986582077</v>
      </c>
      <c r="E3">
        <f t="shared" ref="E3:E66" si="2">B3*0.0775</f>
        <v>9.6113483128350818</v>
      </c>
    </row>
    <row r="4" spans="1:5" x14ac:dyDescent="0.25">
      <c r="A4" t="s">
        <v>11</v>
      </c>
      <c r="B4">
        <v>1856.0080380464972</v>
      </c>
      <c r="C4">
        <f t="shared" si="0"/>
        <v>69.607216744444415</v>
      </c>
      <c r="D4">
        <f t="shared" si="1"/>
        <v>47.142604166381027</v>
      </c>
      <c r="E4">
        <f t="shared" si="2"/>
        <v>143.84062294860354</v>
      </c>
    </row>
    <row r="5" spans="1:5" x14ac:dyDescent="0.25">
      <c r="A5" t="s">
        <v>12</v>
      </c>
      <c r="B5">
        <v>2.953132530369059</v>
      </c>
      <c r="C5">
        <f t="shared" si="0"/>
        <v>0.11075347299294346</v>
      </c>
      <c r="D5">
        <f t="shared" si="1"/>
        <v>7.500956627137409E-2</v>
      </c>
      <c r="E5">
        <f t="shared" si="2"/>
        <v>0.22886777110360207</v>
      </c>
    </row>
    <row r="6" spans="1:5" x14ac:dyDescent="0.25">
      <c r="A6" t="s">
        <v>13</v>
      </c>
      <c r="B6">
        <v>1520.0074259016212</v>
      </c>
      <c r="C6">
        <f t="shared" si="0"/>
        <v>57.005941881189514</v>
      </c>
      <c r="D6">
        <f t="shared" si="1"/>
        <v>38.608188617901178</v>
      </c>
      <c r="E6">
        <f t="shared" si="2"/>
        <v>117.80057550737564</v>
      </c>
    </row>
    <row r="7" spans="1:5" x14ac:dyDescent="0.25">
      <c r="A7" t="s">
        <v>14</v>
      </c>
      <c r="B7">
        <v>5827.7560050414086</v>
      </c>
      <c r="C7">
        <f t="shared" si="0"/>
        <v>218.56256387963569</v>
      </c>
      <c r="D7">
        <f t="shared" si="1"/>
        <v>148.02500252805177</v>
      </c>
      <c r="E7">
        <f t="shared" si="2"/>
        <v>451.65109039070916</v>
      </c>
    </row>
    <row r="8" spans="1:5" x14ac:dyDescent="0.25">
      <c r="A8" t="s">
        <v>15</v>
      </c>
      <c r="B8">
        <v>278.1462782210271</v>
      </c>
      <c r="C8">
        <f t="shared" si="0"/>
        <v>10.43152178110693</v>
      </c>
      <c r="D8">
        <f t="shared" si="1"/>
        <v>7.0649154668140879</v>
      </c>
      <c r="E8">
        <f t="shared" si="2"/>
        <v>21.556336562129601</v>
      </c>
    </row>
    <row r="9" spans="1:5" x14ac:dyDescent="0.25">
      <c r="A9" t="s">
        <v>16</v>
      </c>
      <c r="B9">
        <v>5757.5780592072815</v>
      </c>
      <c r="C9">
        <f t="shared" si="0"/>
        <v>215.93062943419145</v>
      </c>
      <c r="D9">
        <f t="shared" si="1"/>
        <v>146.24248270386494</v>
      </c>
      <c r="E9">
        <f t="shared" si="2"/>
        <v>446.21229958856429</v>
      </c>
    </row>
    <row r="10" spans="1:5" x14ac:dyDescent="0.25">
      <c r="A10" t="s">
        <v>17</v>
      </c>
      <c r="B10">
        <v>725.17732739250869</v>
      </c>
      <c r="C10">
        <f t="shared" si="0"/>
        <v>27.19685172220289</v>
      </c>
      <c r="D10">
        <f t="shared" si="1"/>
        <v>18.419504115769719</v>
      </c>
      <c r="E10">
        <f t="shared" si="2"/>
        <v>56.201242872919423</v>
      </c>
    </row>
    <row r="11" spans="1:5" x14ac:dyDescent="0.25">
      <c r="A11" t="s">
        <v>18</v>
      </c>
      <c r="B11">
        <v>421.959074382523</v>
      </c>
      <c r="C11">
        <f t="shared" si="0"/>
        <v>15.82503747060475</v>
      </c>
      <c r="D11">
        <f t="shared" si="1"/>
        <v>10.717760489316083</v>
      </c>
      <c r="E11">
        <f t="shared" si="2"/>
        <v>32.701828264645535</v>
      </c>
    </row>
    <row r="12" spans="1:5" x14ac:dyDescent="0.25">
      <c r="A12" t="s">
        <v>19</v>
      </c>
      <c r="B12">
        <v>34.401116323117833</v>
      </c>
      <c r="C12">
        <f t="shared" si="0"/>
        <v>1.2901700375578431</v>
      </c>
      <c r="D12">
        <f t="shared" si="1"/>
        <v>0.87378835460719295</v>
      </c>
      <c r="E12">
        <f t="shared" si="2"/>
        <v>2.666086515041632</v>
      </c>
    </row>
    <row r="13" spans="1:5" x14ac:dyDescent="0.25">
      <c r="A13" t="s">
        <v>20</v>
      </c>
      <c r="B13">
        <v>957.5886831259354</v>
      </c>
      <c r="C13">
        <f t="shared" si="0"/>
        <v>35.913143505849533</v>
      </c>
      <c r="D13">
        <f t="shared" si="1"/>
        <v>24.322752551398757</v>
      </c>
      <c r="E13">
        <f t="shared" si="2"/>
        <v>74.21312294226</v>
      </c>
    </row>
    <row r="14" spans="1:5" x14ac:dyDescent="0.25">
      <c r="A14" t="s">
        <v>21</v>
      </c>
      <c r="B14">
        <v>977.94677380136739</v>
      </c>
      <c r="C14">
        <f t="shared" si="0"/>
        <v>36.676647758578611</v>
      </c>
      <c r="D14">
        <f t="shared" si="1"/>
        <v>24.839848054554732</v>
      </c>
      <c r="E14">
        <f t="shared" si="2"/>
        <v>75.790874969605966</v>
      </c>
    </row>
    <row r="15" spans="1:5" x14ac:dyDescent="0.25">
      <c r="A15" t="s">
        <v>22</v>
      </c>
      <c r="B15">
        <v>530.95468705520875</v>
      </c>
      <c r="C15">
        <f t="shared" si="0"/>
        <v>19.912779053602723</v>
      </c>
      <c r="D15">
        <f t="shared" si="1"/>
        <v>13.486249051202302</v>
      </c>
      <c r="E15">
        <f t="shared" si="2"/>
        <v>41.148988246778679</v>
      </c>
    </row>
    <row r="16" spans="1:5" x14ac:dyDescent="0.25">
      <c r="A16" t="s">
        <v>23</v>
      </c>
      <c r="B16">
        <v>87.518642713000673</v>
      </c>
      <c r="C16">
        <f t="shared" si="0"/>
        <v>3.2822751882666217</v>
      </c>
      <c r="D16">
        <f t="shared" si="1"/>
        <v>2.2229735249102172</v>
      </c>
      <c r="E16">
        <f t="shared" si="2"/>
        <v>6.7826948102575519</v>
      </c>
    </row>
    <row r="17" spans="1:5" x14ac:dyDescent="0.25">
      <c r="A17" t="s">
        <v>24</v>
      </c>
      <c r="B17">
        <v>344.24444160050439</v>
      </c>
      <c r="C17">
        <f t="shared" si="0"/>
        <v>12.910449183602216</v>
      </c>
      <c r="D17">
        <f t="shared" si="1"/>
        <v>8.7438088166528107</v>
      </c>
      <c r="E17">
        <f t="shared" si="2"/>
        <v>26.678944224039089</v>
      </c>
    </row>
    <row r="18" spans="1:5" x14ac:dyDescent="0.25">
      <c r="A18" t="s">
        <v>25</v>
      </c>
      <c r="B18">
        <v>84.559283037491653</v>
      </c>
      <c r="C18">
        <f t="shared" si="0"/>
        <v>3.1712881741291512</v>
      </c>
      <c r="D18">
        <f t="shared" si="1"/>
        <v>2.1478057891522879</v>
      </c>
      <c r="E18">
        <f t="shared" si="2"/>
        <v>6.5533444354056032</v>
      </c>
    </row>
    <row r="19" spans="1:5" x14ac:dyDescent="0.25">
      <c r="A19" t="s">
        <v>26</v>
      </c>
      <c r="B19">
        <v>1631.4323914154563</v>
      </c>
      <c r="C19">
        <f t="shared" si="0"/>
        <v>61.184793247279046</v>
      </c>
      <c r="D19">
        <f t="shared" si="1"/>
        <v>41.438382741952587</v>
      </c>
      <c r="E19">
        <f t="shared" si="2"/>
        <v>126.43601033469787</v>
      </c>
    </row>
    <row r="20" spans="1:5" x14ac:dyDescent="0.25">
      <c r="A20" t="s">
        <v>27</v>
      </c>
      <c r="B20">
        <v>265.9944989015591</v>
      </c>
      <c r="C20">
        <f t="shared" si="0"/>
        <v>9.9757847801987065</v>
      </c>
      <c r="D20">
        <f t="shared" si="1"/>
        <v>6.7562602720996008</v>
      </c>
      <c r="E20">
        <f t="shared" si="2"/>
        <v>20.614573664870829</v>
      </c>
    </row>
    <row r="21" spans="1:5" x14ac:dyDescent="0.25">
      <c r="A21" t="s">
        <v>28</v>
      </c>
      <c r="B21">
        <v>564.04050501013171</v>
      </c>
      <c r="C21">
        <f t="shared" si="0"/>
        <v>21.153620501670773</v>
      </c>
      <c r="D21">
        <f t="shared" si="1"/>
        <v>14.326628827257345</v>
      </c>
      <c r="E21">
        <f t="shared" si="2"/>
        <v>43.713139138285207</v>
      </c>
    </row>
    <row r="22" spans="1:5" x14ac:dyDescent="0.25">
      <c r="A22" t="s">
        <v>29</v>
      </c>
      <c r="B22">
        <v>23896.990601660633</v>
      </c>
      <c r="C22">
        <f t="shared" si="0"/>
        <v>896.22618558296949</v>
      </c>
      <c r="D22">
        <f t="shared" si="1"/>
        <v>606.98356128218006</v>
      </c>
      <c r="E22">
        <f t="shared" si="2"/>
        <v>1852.016771628699</v>
      </c>
    </row>
    <row r="23" spans="1:5" x14ac:dyDescent="0.25">
      <c r="A23" t="s">
        <v>30</v>
      </c>
      <c r="B23">
        <v>598.50687316321819</v>
      </c>
      <c r="C23">
        <f t="shared" si="0"/>
        <v>22.446237725974843</v>
      </c>
      <c r="D23">
        <f t="shared" si="1"/>
        <v>15.202074578345741</v>
      </c>
      <c r="E23">
        <f t="shared" si="2"/>
        <v>46.38428267014941</v>
      </c>
    </row>
    <row r="24" spans="1:5" x14ac:dyDescent="0.25">
      <c r="A24" t="s">
        <v>31</v>
      </c>
      <c r="B24">
        <v>412.1621136861645</v>
      </c>
      <c r="C24">
        <f t="shared" si="0"/>
        <v>15.457614941903856</v>
      </c>
      <c r="D24">
        <f t="shared" si="1"/>
        <v>10.468917687628577</v>
      </c>
      <c r="E24">
        <f t="shared" si="2"/>
        <v>31.942563810677747</v>
      </c>
    </row>
    <row r="25" spans="1:5" x14ac:dyDescent="0.25">
      <c r="A25" t="s">
        <v>32</v>
      </c>
      <c r="B25">
        <v>184.50072489420597</v>
      </c>
      <c r="C25">
        <f t="shared" si="0"/>
        <v>6.9194646165085043</v>
      </c>
      <c r="D25">
        <f t="shared" si="1"/>
        <v>4.6863184123128319</v>
      </c>
      <c r="E25">
        <f t="shared" si="2"/>
        <v>14.298806179300962</v>
      </c>
    </row>
    <row r="26" spans="1:5" x14ac:dyDescent="0.25">
      <c r="A26" t="s">
        <v>33</v>
      </c>
      <c r="B26">
        <v>751.25894228922664</v>
      </c>
      <c r="C26">
        <f t="shared" si="0"/>
        <v>28.175009458562595</v>
      </c>
      <c r="D26">
        <f t="shared" si="1"/>
        <v>19.081977134146356</v>
      </c>
      <c r="E26">
        <f t="shared" si="2"/>
        <v>58.222568027415065</v>
      </c>
    </row>
    <row r="27" spans="1:5" x14ac:dyDescent="0.25">
      <c r="A27" t="s">
        <v>34</v>
      </c>
      <c r="B27">
        <v>1818.0854787374815</v>
      </c>
      <c r="C27">
        <f t="shared" si="0"/>
        <v>68.184979474338064</v>
      </c>
      <c r="D27">
        <f t="shared" si="1"/>
        <v>46.179371159932025</v>
      </c>
      <c r="E27">
        <f t="shared" si="2"/>
        <v>140.90162460215481</v>
      </c>
    </row>
    <row r="28" spans="1:5" x14ac:dyDescent="0.25">
      <c r="A28" t="s">
        <v>35</v>
      </c>
      <c r="B28">
        <v>10234.218384535117</v>
      </c>
      <c r="C28">
        <f t="shared" si="0"/>
        <v>383.82132119002557</v>
      </c>
      <c r="D28">
        <f t="shared" si="1"/>
        <v>259.94914696719195</v>
      </c>
      <c r="E28">
        <f t="shared" si="2"/>
        <v>793.15192480147164</v>
      </c>
    </row>
    <row r="29" spans="1:5" x14ac:dyDescent="0.25">
      <c r="A29" t="s">
        <v>36</v>
      </c>
      <c r="B29">
        <v>14.547209630875678</v>
      </c>
      <c r="C29">
        <f t="shared" si="0"/>
        <v>0.54557456274220351</v>
      </c>
      <c r="D29">
        <f t="shared" si="1"/>
        <v>0.36949912462424217</v>
      </c>
      <c r="E29">
        <f t="shared" si="2"/>
        <v>1.127408746392865</v>
      </c>
    </row>
    <row r="30" spans="1:5" x14ac:dyDescent="0.25">
      <c r="A30" t="s">
        <v>37</v>
      </c>
      <c r="B30">
        <v>247.72850948389421</v>
      </c>
      <c r="C30">
        <f t="shared" si="0"/>
        <v>9.2907421196155333</v>
      </c>
      <c r="D30">
        <f t="shared" si="1"/>
        <v>6.2923041408909128</v>
      </c>
      <c r="E30">
        <f t="shared" si="2"/>
        <v>19.198959485001801</v>
      </c>
    </row>
    <row r="31" spans="1:5" x14ac:dyDescent="0.25">
      <c r="A31" t="s">
        <v>38</v>
      </c>
      <c r="B31">
        <v>394.55392035527387</v>
      </c>
      <c r="C31">
        <f t="shared" si="0"/>
        <v>14.797242085463306</v>
      </c>
      <c r="D31">
        <f t="shared" si="1"/>
        <v>10.021669577023957</v>
      </c>
      <c r="E31">
        <f t="shared" si="2"/>
        <v>30.577928827533725</v>
      </c>
    </row>
    <row r="32" spans="1:5" x14ac:dyDescent="0.25">
      <c r="A32" t="s">
        <v>39</v>
      </c>
      <c r="B32">
        <v>1753.1616109266449</v>
      </c>
      <c r="C32">
        <f t="shared" si="0"/>
        <v>65.75009253098564</v>
      </c>
      <c r="D32">
        <f t="shared" si="1"/>
        <v>44.530304917536782</v>
      </c>
      <c r="E32">
        <f t="shared" si="2"/>
        <v>135.87002484681497</v>
      </c>
    </row>
    <row r="33" spans="1:5" x14ac:dyDescent="0.25">
      <c r="A33" t="s">
        <v>40</v>
      </c>
      <c r="B33">
        <v>42834.685184310722</v>
      </c>
      <c r="C33">
        <f t="shared" si="0"/>
        <v>1606.4602925656418</v>
      </c>
      <c r="D33">
        <f t="shared" si="1"/>
        <v>1088.0010036814922</v>
      </c>
      <c r="E33">
        <f t="shared" si="2"/>
        <v>3319.688101784081</v>
      </c>
    </row>
    <row r="34" spans="1:5" x14ac:dyDescent="0.25">
      <c r="A34" t="s">
        <v>41</v>
      </c>
      <c r="B34">
        <v>1696.0779549987799</v>
      </c>
      <c r="C34">
        <f t="shared" si="0"/>
        <v>63.609242745163407</v>
      </c>
      <c r="D34">
        <f t="shared" si="1"/>
        <v>43.080380056969005</v>
      </c>
      <c r="E34">
        <f t="shared" si="2"/>
        <v>131.44604151240543</v>
      </c>
    </row>
    <row r="35" spans="1:5" x14ac:dyDescent="0.25">
      <c r="A35" t="s">
        <v>42</v>
      </c>
      <c r="B35">
        <v>1150.1052263159361</v>
      </c>
      <c r="C35">
        <f t="shared" si="0"/>
        <v>43.133231174662669</v>
      </c>
      <c r="D35">
        <f t="shared" si="1"/>
        <v>29.212672748424776</v>
      </c>
      <c r="E35">
        <f t="shared" si="2"/>
        <v>89.133155039485047</v>
      </c>
    </row>
    <row r="36" spans="1:5" x14ac:dyDescent="0.25">
      <c r="A36" t="s">
        <v>44</v>
      </c>
      <c r="B36">
        <v>309.29855920098373</v>
      </c>
      <c r="C36">
        <f t="shared" si="0"/>
        <v>11.599848388430249</v>
      </c>
      <c r="D36">
        <f t="shared" si="1"/>
        <v>7.8561834037049865</v>
      </c>
      <c r="E36">
        <f t="shared" si="2"/>
        <v>23.970638338076238</v>
      </c>
    </row>
    <row r="37" spans="1:5" x14ac:dyDescent="0.25">
      <c r="A37" t="s">
        <v>45</v>
      </c>
      <c r="B37">
        <v>363.64795712125408</v>
      </c>
      <c r="C37">
        <f t="shared" si="0"/>
        <v>13.63815331137021</v>
      </c>
      <c r="D37">
        <f t="shared" si="1"/>
        <v>9.2366581108798531</v>
      </c>
      <c r="E37">
        <f t="shared" si="2"/>
        <v>28.18271667689719</v>
      </c>
    </row>
    <row r="38" spans="1:5" x14ac:dyDescent="0.25">
      <c r="A38" t="s">
        <v>46</v>
      </c>
      <c r="B38">
        <v>115.63378403185052</v>
      </c>
      <c r="C38">
        <f t="shared" si="0"/>
        <v>4.3366977421913795</v>
      </c>
      <c r="D38">
        <f t="shared" si="1"/>
        <v>2.9370981144090034</v>
      </c>
      <c r="E38">
        <f t="shared" si="2"/>
        <v>8.9616182624684164</v>
      </c>
    </row>
    <row r="39" spans="1:5" x14ac:dyDescent="0.25">
      <c r="A39" t="s">
        <v>47</v>
      </c>
      <c r="B39">
        <v>726.7724392433812</v>
      </c>
      <c r="C39">
        <f t="shared" si="0"/>
        <v>27.256674359852767</v>
      </c>
      <c r="D39">
        <f t="shared" si="1"/>
        <v>18.460019956781881</v>
      </c>
      <c r="E39">
        <f t="shared" si="2"/>
        <v>56.324864041362041</v>
      </c>
    </row>
    <row r="40" spans="1:5" x14ac:dyDescent="0.25">
      <c r="A40" t="s">
        <v>48</v>
      </c>
      <c r="B40">
        <v>574.23912500502172</v>
      </c>
      <c r="C40">
        <f t="shared" si="0"/>
        <v>21.536106750612731</v>
      </c>
      <c r="D40">
        <f t="shared" si="1"/>
        <v>14.585673775127551</v>
      </c>
      <c r="E40">
        <f t="shared" si="2"/>
        <v>44.503532187889185</v>
      </c>
    </row>
    <row r="41" spans="1:5" x14ac:dyDescent="0.25">
      <c r="A41" t="s">
        <v>49</v>
      </c>
      <c r="B41">
        <v>16.794408898304923</v>
      </c>
      <c r="C41">
        <f t="shared" si="0"/>
        <v>0.6298529081315597</v>
      </c>
      <c r="D41">
        <f t="shared" si="1"/>
        <v>0.42657798601694502</v>
      </c>
      <c r="E41">
        <f t="shared" si="2"/>
        <v>1.3015666896186315</v>
      </c>
    </row>
    <row r="42" spans="1:5" x14ac:dyDescent="0.25">
      <c r="A42" t="s">
        <v>50</v>
      </c>
      <c r="B42">
        <v>932.95307158812648</v>
      </c>
      <c r="C42">
        <f t="shared" si="0"/>
        <v>34.989216283126353</v>
      </c>
      <c r="D42">
        <f t="shared" si="1"/>
        <v>23.697008018338412</v>
      </c>
      <c r="E42">
        <f t="shared" si="2"/>
        <v>72.303863048079805</v>
      </c>
    </row>
    <row r="43" spans="1:5" x14ac:dyDescent="0.25">
      <c r="A43" t="s">
        <v>51</v>
      </c>
      <c r="B43">
        <v>3242.6747490727839</v>
      </c>
      <c r="C43">
        <f t="shared" si="0"/>
        <v>121.61238500239274</v>
      </c>
      <c r="D43">
        <f t="shared" si="1"/>
        <v>82.363938626448714</v>
      </c>
      <c r="E43">
        <f t="shared" si="2"/>
        <v>251.30729305314074</v>
      </c>
    </row>
    <row r="44" spans="1:5" x14ac:dyDescent="0.25">
      <c r="A44" t="s">
        <v>53</v>
      </c>
      <c r="B44">
        <v>51.629206841521267</v>
      </c>
      <c r="C44">
        <f t="shared" si="0"/>
        <v>1.9362876223014998</v>
      </c>
      <c r="D44">
        <f t="shared" si="1"/>
        <v>1.3113818537746402</v>
      </c>
      <c r="E44">
        <f t="shared" si="2"/>
        <v>4.0012635302178978</v>
      </c>
    </row>
    <row r="45" spans="1:5" x14ac:dyDescent="0.25">
      <c r="A45" t="s">
        <v>54</v>
      </c>
      <c r="B45">
        <v>70.906264005258222</v>
      </c>
      <c r="C45">
        <f t="shared" si="0"/>
        <v>2.6592490905091433</v>
      </c>
      <c r="D45">
        <f t="shared" si="1"/>
        <v>1.8010191057335587</v>
      </c>
      <c r="E45">
        <f t="shared" si="2"/>
        <v>5.4952354604075122</v>
      </c>
    </row>
    <row r="46" spans="1:5" x14ac:dyDescent="0.25">
      <c r="A46" t="s">
        <v>55</v>
      </c>
      <c r="B46">
        <v>316.39234179574538</v>
      </c>
      <c r="C46">
        <f t="shared" si="0"/>
        <v>11.8658916665247</v>
      </c>
      <c r="D46">
        <f t="shared" si="1"/>
        <v>8.0363654816119325</v>
      </c>
      <c r="E46">
        <f t="shared" si="2"/>
        <v>24.520406489170266</v>
      </c>
    </row>
    <row r="47" spans="1:5" x14ac:dyDescent="0.25">
      <c r="A47" t="s">
        <v>56</v>
      </c>
      <c r="B47">
        <v>979.70454297375431</v>
      </c>
      <c r="C47">
        <f t="shared" si="0"/>
        <v>36.742570651831713</v>
      </c>
      <c r="D47">
        <f t="shared" si="1"/>
        <v>24.88449539153336</v>
      </c>
      <c r="E47">
        <f t="shared" si="2"/>
        <v>75.927102080465957</v>
      </c>
    </row>
    <row r="48" spans="1:5" x14ac:dyDescent="0.25">
      <c r="A48" t="s">
        <v>57</v>
      </c>
      <c r="B48">
        <v>6.0781887810918604</v>
      </c>
      <c r="C48">
        <f t="shared" si="0"/>
        <v>0.22795472607134923</v>
      </c>
      <c r="D48">
        <f t="shared" si="1"/>
        <v>0.15438599503973324</v>
      </c>
      <c r="E48">
        <f t="shared" si="2"/>
        <v>0.47105963053461919</v>
      </c>
    </row>
    <row r="49" spans="1:5" x14ac:dyDescent="0.25">
      <c r="A49" t="s">
        <v>58</v>
      </c>
      <c r="B49">
        <v>80.907406623024571</v>
      </c>
      <c r="C49">
        <f t="shared" si="0"/>
        <v>3.0343292020261616</v>
      </c>
      <c r="D49">
        <f t="shared" si="1"/>
        <v>2.0550481282248239</v>
      </c>
      <c r="E49">
        <f t="shared" si="2"/>
        <v>6.2703240132844043</v>
      </c>
    </row>
    <row r="50" spans="1:5" x14ac:dyDescent="0.25">
      <c r="A50" t="s">
        <v>59</v>
      </c>
      <c r="B50">
        <v>1433.0600192351283</v>
      </c>
      <c r="C50">
        <f t="shared" si="0"/>
        <v>53.745090173040658</v>
      </c>
      <c r="D50">
        <f t="shared" si="1"/>
        <v>36.399724488572254</v>
      </c>
      <c r="E50">
        <f t="shared" si="2"/>
        <v>111.06215149072244</v>
      </c>
    </row>
    <row r="51" spans="1:5" x14ac:dyDescent="0.25">
      <c r="A51" t="s">
        <v>60</v>
      </c>
      <c r="B51">
        <v>6405.9931673611591</v>
      </c>
      <c r="C51">
        <f t="shared" si="0"/>
        <v>240.24861192587537</v>
      </c>
      <c r="D51">
        <f t="shared" si="1"/>
        <v>162.71222645097345</v>
      </c>
      <c r="E51">
        <f t="shared" si="2"/>
        <v>496.4644704704898</v>
      </c>
    </row>
    <row r="52" spans="1:5" x14ac:dyDescent="0.25">
      <c r="A52" t="s">
        <v>61</v>
      </c>
      <c r="B52">
        <v>114.24787735626921</v>
      </c>
      <c r="C52">
        <f t="shared" si="0"/>
        <v>4.2847210780944405</v>
      </c>
      <c r="D52">
        <f t="shared" si="1"/>
        <v>2.9018960848492381</v>
      </c>
      <c r="E52">
        <f t="shared" si="2"/>
        <v>8.8542104951108644</v>
      </c>
    </row>
    <row r="53" spans="1:5" x14ac:dyDescent="0.25">
      <c r="A53" t="s">
        <v>62</v>
      </c>
      <c r="B53">
        <v>4221.3900308017937</v>
      </c>
      <c r="C53">
        <f t="shared" si="0"/>
        <v>158.3178546716488</v>
      </c>
      <c r="D53">
        <f t="shared" si="1"/>
        <v>107.22330678236555</v>
      </c>
      <c r="E53">
        <f t="shared" si="2"/>
        <v>327.157727387139</v>
      </c>
    </row>
    <row r="54" spans="1:5" x14ac:dyDescent="0.25">
      <c r="A54" t="s">
        <v>63</v>
      </c>
      <c r="B54">
        <v>409.93324489742059</v>
      </c>
      <c r="C54">
        <f t="shared" si="0"/>
        <v>15.374024057762902</v>
      </c>
      <c r="D54">
        <f t="shared" si="1"/>
        <v>10.412304420394483</v>
      </c>
      <c r="E54">
        <f t="shared" si="2"/>
        <v>31.769826479550094</v>
      </c>
    </row>
    <row r="55" spans="1:5" x14ac:dyDescent="0.25">
      <c r="A55" t="s">
        <v>64</v>
      </c>
      <c r="B55">
        <v>5020.3704242217036</v>
      </c>
      <c r="C55">
        <f t="shared" si="0"/>
        <v>188.28259635341294</v>
      </c>
      <c r="D55">
        <f t="shared" si="1"/>
        <v>127.51740877523126</v>
      </c>
      <c r="E55">
        <f t="shared" si="2"/>
        <v>389.07870787718201</v>
      </c>
    </row>
    <row r="56" spans="1:5" x14ac:dyDescent="0.25">
      <c r="A56" t="s">
        <v>65</v>
      </c>
      <c r="B56">
        <v>518.62270571681427</v>
      </c>
      <c r="C56">
        <f t="shared" si="0"/>
        <v>19.450283805568368</v>
      </c>
      <c r="D56">
        <f t="shared" si="1"/>
        <v>13.173016725207082</v>
      </c>
      <c r="E56">
        <f t="shared" si="2"/>
        <v>40.193259693053108</v>
      </c>
    </row>
    <row r="57" spans="1:5" x14ac:dyDescent="0.25">
      <c r="A57" t="s">
        <v>66</v>
      </c>
      <c r="B57">
        <v>4828.5048409764904</v>
      </c>
      <c r="C57">
        <f t="shared" si="0"/>
        <v>181.08692210794709</v>
      </c>
      <c r="D57">
        <f t="shared" si="1"/>
        <v>122.64402296080286</v>
      </c>
      <c r="E57">
        <f t="shared" si="2"/>
        <v>374.20912517567803</v>
      </c>
    </row>
    <row r="58" spans="1:5" x14ac:dyDescent="0.25">
      <c r="A58" t="s">
        <v>67</v>
      </c>
      <c r="B58">
        <v>1100.3588542327414</v>
      </c>
      <c r="C58">
        <f t="shared" si="0"/>
        <v>41.267556871070042</v>
      </c>
      <c r="D58">
        <f t="shared" si="1"/>
        <v>27.949114897511627</v>
      </c>
      <c r="E58">
        <f t="shared" si="2"/>
        <v>85.277811203037459</v>
      </c>
    </row>
    <row r="59" spans="1:5" x14ac:dyDescent="0.25">
      <c r="A59" t="s">
        <v>68</v>
      </c>
      <c r="B59">
        <v>3.4999103513270193</v>
      </c>
      <c r="C59">
        <f t="shared" si="0"/>
        <v>0.1312596785234619</v>
      </c>
      <c r="D59">
        <f t="shared" si="1"/>
        <v>8.889772292370629E-2</v>
      </c>
      <c r="E59">
        <f t="shared" si="2"/>
        <v>0.27124305222784401</v>
      </c>
    </row>
    <row r="60" spans="1:5" x14ac:dyDescent="0.25">
      <c r="A60" t="s">
        <v>69</v>
      </c>
      <c r="B60">
        <v>471.46259040596237</v>
      </c>
      <c r="C60">
        <f t="shared" si="0"/>
        <v>17.681603767096888</v>
      </c>
      <c r="D60">
        <f t="shared" si="1"/>
        <v>11.975149796311443</v>
      </c>
      <c r="E60">
        <f t="shared" si="2"/>
        <v>36.538350756462087</v>
      </c>
    </row>
    <row r="61" spans="1:5" x14ac:dyDescent="0.25">
      <c r="A61" t="s">
        <v>70</v>
      </c>
      <c r="B61">
        <v>373.17090030947554</v>
      </c>
      <c r="C61">
        <f t="shared" si="0"/>
        <v>13.995299162551571</v>
      </c>
      <c r="D61">
        <f t="shared" si="1"/>
        <v>9.4785408678606782</v>
      </c>
      <c r="E61">
        <f t="shared" si="2"/>
        <v>28.920744773984353</v>
      </c>
    </row>
    <row r="62" spans="1:5" x14ac:dyDescent="0.25">
      <c r="A62" t="s">
        <v>72</v>
      </c>
      <c r="B62">
        <v>478.7873602800899</v>
      </c>
      <c r="C62">
        <f t="shared" si="0"/>
        <v>17.956309928805222</v>
      </c>
      <c r="D62">
        <f t="shared" si="1"/>
        <v>12.161198951114283</v>
      </c>
      <c r="E62">
        <f t="shared" si="2"/>
        <v>37.106020421706965</v>
      </c>
    </row>
    <row r="63" spans="1:5" x14ac:dyDescent="0.25">
      <c r="A63" t="s">
        <v>74</v>
      </c>
      <c r="B63">
        <v>541.76751764054882</v>
      </c>
      <c r="C63">
        <f t="shared" si="0"/>
        <v>20.318300488179542</v>
      </c>
      <c r="D63">
        <f t="shared" si="1"/>
        <v>13.760894948069939</v>
      </c>
      <c r="E63">
        <f t="shared" si="2"/>
        <v>41.98698261714253</v>
      </c>
    </row>
    <row r="64" spans="1:5" x14ac:dyDescent="0.25">
      <c r="A64" t="s">
        <v>75</v>
      </c>
      <c r="B64">
        <v>83.591705232424715</v>
      </c>
      <c r="C64">
        <f t="shared" si="0"/>
        <v>3.135000401331951</v>
      </c>
      <c r="D64">
        <f t="shared" si="1"/>
        <v>2.1232293129035877</v>
      </c>
      <c r="E64">
        <f t="shared" si="2"/>
        <v>6.4783571555129154</v>
      </c>
    </row>
    <row r="65" spans="1:5" x14ac:dyDescent="0.25">
      <c r="A65" t="s">
        <v>76</v>
      </c>
      <c r="B65">
        <v>20844.942217765183</v>
      </c>
      <c r="C65">
        <f t="shared" si="0"/>
        <v>781.76299953128296</v>
      </c>
      <c r="D65">
        <f t="shared" si="1"/>
        <v>529.46153233123562</v>
      </c>
      <c r="E65">
        <f t="shared" si="2"/>
        <v>1615.4830218768018</v>
      </c>
    </row>
    <row r="66" spans="1:5" x14ac:dyDescent="0.25">
      <c r="A66" t="s">
        <v>77</v>
      </c>
      <c r="B66">
        <v>7500.9670096452855</v>
      </c>
      <c r="C66">
        <f t="shared" si="0"/>
        <v>281.31421078480599</v>
      </c>
      <c r="D66">
        <f t="shared" si="1"/>
        <v>190.52456204499023</v>
      </c>
      <c r="E66">
        <f t="shared" si="2"/>
        <v>581.32494324750962</v>
      </c>
    </row>
    <row r="67" spans="1:5" x14ac:dyDescent="0.25">
      <c r="A67" t="s">
        <v>78</v>
      </c>
      <c r="B67">
        <v>1173.3151422536657</v>
      </c>
      <c r="C67">
        <f t="shared" ref="C67:C130" si="3">B67*0.037503725909349</f>
        <v>44.003689500370314</v>
      </c>
      <c r="D67">
        <f t="shared" ref="D67:D130" si="4">B67*0.0254</f>
        <v>29.802204613243109</v>
      </c>
      <c r="E67">
        <f t="shared" ref="E67:E130" si="5">B67*0.0775</f>
        <v>90.931923524659098</v>
      </c>
    </row>
    <row r="68" spans="1:5" x14ac:dyDescent="0.25">
      <c r="A68" t="s">
        <v>79</v>
      </c>
      <c r="B68">
        <v>776.40875927619379</v>
      </c>
      <c r="C68">
        <f t="shared" si="3"/>
        <v>29.118221301512101</v>
      </c>
      <c r="D68">
        <f t="shared" si="4"/>
        <v>19.72078248561532</v>
      </c>
      <c r="E68">
        <f t="shared" si="5"/>
        <v>60.171678843905021</v>
      </c>
    </row>
    <row r="69" spans="1:5" x14ac:dyDescent="0.25">
      <c r="A69" t="s">
        <v>80</v>
      </c>
      <c r="B69">
        <v>400.40044386372938</v>
      </c>
      <c r="C69">
        <f t="shared" si="3"/>
        <v>15.016508500646987</v>
      </c>
      <c r="D69">
        <f t="shared" si="4"/>
        <v>10.170171274138726</v>
      </c>
      <c r="E69">
        <f t="shared" si="5"/>
        <v>31.031034399439026</v>
      </c>
    </row>
    <row r="70" spans="1:5" x14ac:dyDescent="0.25">
      <c r="A70" t="s">
        <v>81</v>
      </c>
      <c r="B70">
        <v>4042.8989889805712</v>
      </c>
      <c r="C70">
        <f t="shared" si="3"/>
        <v>151.62377556191151</v>
      </c>
      <c r="D70">
        <f t="shared" si="4"/>
        <v>102.68963432010651</v>
      </c>
      <c r="E70">
        <f t="shared" si="5"/>
        <v>313.32467164599427</v>
      </c>
    </row>
    <row r="71" spans="1:5" x14ac:dyDescent="0.25">
      <c r="A71" t="s">
        <v>82</v>
      </c>
      <c r="B71">
        <v>432.08489560820533</v>
      </c>
      <c r="C71">
        <f t="shared" si="3"/>
        <v>16.204793494459807</v>
      </c>
      <c r="D71">
        <f t="shared" si="4"/>
        <v>10.974956348448416</v>
      </c>
      <c r="E71">
        <f t="shared" si="5"/>
        <v>33.486579409635915</v>
      </c>
    </row>
    <row r="72" spans="1:5" x14ac:dyDescent="0.25">
      <c r="A72" t="s">
        <v>83</v>
      </c>
      <c r="B72">
        <v>100.70493020801648</v>
      </c>
      <c r="C72">
        <f t="shared" si="3"/>
        <v>3.7768101002415704</v>
      </c>
      <c r="D72">
        <f t="shared" si="4"/>
        <v>2.5579052272836185</v>
      </c>
      <c r="E72">
        <f t="shared" si="5"/>
        <v>7.8046320911212765</v>
      </c>
    </row>
    <row r="73" spans="1:5" x14ac:dyDescent="0.25">
      <c r="A73" t="s">
        <v>84</v>
      </c>
      <c r="B73">
        <v>6916.4342003277543</v>
      </c>
      <c r="C73">
        <f t="shared" si="3"/>
        <v>259.39205251913955</v>
      </c>
      <c r="D73">
        <f t="shared" si="4"/>
        <v>175.67742868832497</v>
      </c>
      <c r="E73">
        <f t="shared" si="5"/>
        <v>536.02365052540097</v>
      </c>
    </row>
    <row r="74" spans="1:5" x14ac:dyDescent="0.25">
      <c r="A74" t="s">
        <v>85</v>
      </c>
      <c r="B74">
        <v>260.01772684903722</v>
      </c>
      <c r="C74">
        <f t="shared" si="3"/>
        <v>9.7516335593182681</v>
      </c>
      <c r="D74">
        <f t="shared" si="4"/>
        <v>6.6044502619655452</v>
      </c>
      <c r="E74">
        <f t="shared" si="5"/>
        <v>20.151373830800384</v>
      </c>
    </row>
    <row r="75" spans="1:5" x14ac:dyDescent="0.25">
      <c r="A75" t="s">
        <v>86</v>
      </c>
      <c r="B75">
        <v>1950.6099557104949</v>
      </c>
      <c r="C75">
        <f t="shared" si="3"/>
        <v>73.155141135013793</v>
      </c>
      <c r="D75">
        <f t="shared" si="4"/>
        <v>49.54549287504657</v>
      </c>
      <c r="E75">
        <f t="shared" si="5"/>
        <v>151.17227156756334</v>
      </c>
    </row>
    <row r="76" spans="1:5" x14ac:dyDescent="0.25">
      <c r="A76" t="s">
        <v>87</v>
      </c>
      <c r="B76">
        <v>1553.7210753500099</v>
      </c>
      <c r="C76">
        <f t="shared" si="3"/>
        <v>58.270329349505758</v>
      </c>
      <c r="D76">
        <f t="shared" si="4"/>
        <v>39.464515313890246</v>
      </c>
      <c r="E76">
        <f t="shared" si="5"/>
        <v>120.41338333962577</v>
      </c>
    </row>
    <row r="77" spans="1:5" x14ac:dyDescent="0.25">
      <c r="A77" t="s">
        <v>88</v>
      </c>
      <c r="B77">
        <v>105.19357365056972</v>
      </c>
      <c r="C77">
        <f t="shared" si="3"/>
        <v>3.945150953615884</v>
      </c>
      <c r="D77">
        <f t="shared" si="4"/>
        <v>2.6719167707244709</v>
      </c>
      <c r="E77">
        <f t="shared" si="5"/>
        <v>8.1525019579191529</v>
      </c>
    </row>
    <row r="78" spans="1:5" x14ac:dyDescent="0.25">
      <c r="A78" t="s">
        <v>89</v>
      </c>
      <c r="B78">
        <v>285.24905333715969</v>
      </c>
      <c r="C78">
        <f t="shared" si="3"/>
        <v>10.697902312258112</v>
      </c>
      <c r="D78">
        <f t="shared" si="4"/>
        <v>7.2453259547638558</v>
      </c>
      <c r="E78">
        <f t="shared" si="5"/>
        <v>22.106801633629875</v>
      </c>
    </row>
    <row r="79" spans="1:5" x14ac:dyDescent="0.25">
      <c r="A79" t="s">
        <v>90</v>
      </c>
      <c r="B79">
        <v>216.58370835336191</v>
      </c>
      <c r="C79">
        <f t="shared" si="3"/>
        <v>8.1226960345148669</v>
      </c>
      <c r="D79">
        <f t="shared" si="4"/>
        <v>5.501226192175392</v>
      </c>
      <c r="E79">
        <f t="shared" si="5"/>
        <v>16.785237397385547</v>
      </c>
    </row>
    <row r="80" spans="1:5" x14ac:dyDescent="0.25">
      <c r="A80" t="s">
        <v>91</v>
      </c>
      <c r="B80">
        <v>396.02323607899365</v>
      </c>
      <c r="C80">
        <f t="shared" si="3"/>
        <v>14.85234689963999</v>
      </c>
      <c r="D80">
        <f t="shared" si="4"/>
        <v>10.058990196406437</v>
      </c>
      <c r="E80">
        <f t="shared" si="5"/>
        <v>30.691800796122006</v>
      </c>
    </row>
    <row r="81" spans="1:5" x14ac:dyDescent="0.25">
      <c r="A81" t="s">
        <v>92</v>
      </c>
      <c r="B81">
        <v>176.80780346344491</v>
      </c>
      <c r="C81">
        <f t="shared" si="3"/>
        <v>6.6309513997270848</v>
      </c>
      <c r="D81">
        <f t="shared" si="4"/>
        <v>4.4909182079715002</v>
      </c>
      <c r="E81">
        <f t="shared" si="5"/>
        <v>13.702604768416981</v>
      </c>
    </row>
    <row r="82" spans="1:5" x14ac:dyDescent="0.25">
      <c r="A82" t="s">
        <v>93</v>
      </c>
      <c r="B82">
        <v>76.332897082236258</v>
      </c>
      <c r="C82">
        <f t="shared" si="3"/>
        <v>2.8627680500387345</v>
      </c>
      <c r="D82">
        <f t="shared" si="4"/>
        <v>1.9388555858888008</v>
      </c>
      <c r="E82">
        <f t="shared" si="5"/>
        <v>5.9157995238733099</v>
      </c>
    </row>
    <row r="83" spans="1:5" x14ac:dyDescent="0.25">
      <c r="A83" t="s">
        <v>94</v>
      </c>
      <c r="B83">
        <v>959.62272327295727</v>
      </c>
      <c r="C83">
        <f t="shared" si="3"/>
        <v>35.989427590012056</v>
      </c>
      <c r="D83">
        <f t="shared" si="4"/>
        <v>24.374417171133114</v>
      </c>
      <c r="E83">
        <f t="shared" si="5"/>
        <v>74.370761053654192</v>
      </c>
    </row>
    <row r="84" spans="1:5" x14ac:dyDescent="0.25">
      <c r="A84" t="s">
        <v>95</v>
      </c>
      <c r="B84">
        <v>1.6658652122748601</v>
      </c>
      <c r="C84">
        <f t="shared" si="3"/>
        <v>6.2476152323075844E-2</v>
      </c>
      <c r="D84">
        <f t="shared" si="4"/>
        <v>4.2312976391781443E-2</v>
      </c>
      <c r="E84">
        <f t="shared" si="5"/>
        <v>0.12910455395130166</v>
      </c>
    </row>
    <row r="85" spans="1:5" x14ac:dyDescent="0.25">
      <c r="A85" t="s">
        <v>96</v>
      </c>
      <c r="B85">
        <v>395.49290392780551</v>
      </c>
      <c r="C85">
        <f t="shared" si="3"/>
        <v>14.832457468000914</v>
      </c>
      <c r="D85">
        <f t="shared" si="4"/>
        <v>10.045519759766259</v>
      </c>
      <c r="E85">
        <f t="shared" si="5"/>
        <v>30.650700054404926</v>
      </c>
    </row>
    <row r="86" spans="1:5" x14ac:dyDescent="0.25">
      <c r="A86" t="s">
        <v>97</v>
      </c>
      <c r="B86">
        <v>45.649477182499353</v>
      </c>
      <c r="C86">
        <f t="shared" si="3"/>
        <v>1.712025480157537</v>
      </c>
      <c r="D86">
        <f t="shared" si="4"/>
        <v>1.1594967204354836</v>
      </c>
      <c r="E86">
        <f t="shared" si="5"/>
        <v>3.5378344816436997</v>
      </c>
    </row>
    <row r="87" spans="1:5" x14ac:dyDescent="0.25">
      <c r="A87" t="s">
        <v>98</v>
      </c>
      <c r="B87">
        <v>81.92322807906038</v>
      </c>
      <c r="C87">
        <f t="shared" si="3"/>
        <v>3.0724262914861642</v>
      </c>
      <c r="D87">
        <f t="shared" si="4"/>
        <v>2.0808499932081337</v>
      </c>
      <c r="E87">
        <f t="shared" si="5"/>
        <v>6.3490501761271796</v>
      </c>
    </row>
    <row r="88" spans="1:5" x14ac:dyDescent="0.25">
      <c r="A88" t="s">
        <v>99</v>
      </c>
      <c r="B88">
        <v>365.44799271785899</v>
      </c>
      <c r="C88">
        <f t="shared" si="3"/>
        <v>13.705661353012353</v>
      </c>
      <c r="D88">
        <f t="shared" si="4"/>
        <v>9.2823790150336176</v>
      </c>
      <c r="E88">
        <f t="shared" si="5"/>
        <v>28.322219435634072</v>
      </c>
    </row>
    <row r="89" spans="1:5" x14ac:dyDescent="0.25">
      <c r="A89" t="s">
        <v>100</v>
      </c>
      <c r="B89">
        <v>562.41578488951848</v>
      </c>
      <c r="C89">
        <f t="shared" si="3"/>
        <v>21.092687443587888</v>
      </c>
      <c r="D89">
        <f t="shared" si="4"/>
        <v>14.285360936193769</v>
      </c>
      <c r="E89">
        <f t="shared" si="5"/>
        <v>43.587223328937682</v>
      </c>
    </row>
    <row r="90" spans="1:5" x14ac:dyDescent="0.25">
      <c r="A90" t="s">
        <v>101</v>
      </c>
      <c r="B90">
        <v>1647.1717946313347</v>
      </c>
      <c r="C90">
        <f t="shared" si="3"/>
        <v>61.775079511464078</v>
      </c>
      <c r="D90">
        <f t="shared" si="4"/>
        <v>41.838163583635897</v>
      </c>
      <c r="E90">
        <f t="shared" si="5"/>
        <v>127.65581408392843</v>
      </c>
    </row>
    <row r="91" spans="1:5" x14ac:dyDescent="0.25">
      <c r="A91" t="s">
        <v>178</v>
      </c>
      <c r="B91">
        <v>17.746412645648896</v>
      </c>
      <c r="C91">
        <f t="shared" si="3"/>
        <v>0.66555659573662118</v>
      </c>
      <c r="D91">
        <f t="shared" si="4"/>
        <v>0.45075888119948193</v>
      </c>
      <c r="E91">
        <f t="shared" si="5"/>
        <v>1.3753469800377893</v>
      </c>
    </row>
    <row r="92" spans="1:5" x14ac:dyDescent="0.25">
      <c r="A92" t="s">
        <v>102</v>
      </c>
      <c r="B92">
        <v>1172.2146203310895</v>
      </c>
      <c r="C92">
        <f t="shared" si="3"/>
        <v>43.962415827828785</v>
      </c>
      <c r="D92">
        <f t="shared" si="4"/>
        <v>29.774251356409671</v>
      </c>
      <c r="E92">
        <f t="shared" si="5"/>
        <v>90.846633075659426</v>
      </c>
    </row>
    <row r="93" spans="1:5" x14ac:dyDescent="0.25">
      <c r="A93" t="s">
        <v>103</v>
      </c>
      <c r="B93">
        <v>13.181407006343445</v>
      </c>
      <c r="C93">
        <f t="shared" si="3"/>
        <v>0.4943518754654771</v>
      </c>
      <c r="D93">
        <f t="shared" si="4"/>
        <v>0.33480773796112351</v>
      </c>
      <c r="E93">
        <f t="shared" si="5"/>
        <v>1.021559042991617</v>
      </c>
    </row>
    <row r="94" spans="1:5" x14ac:dyDescent="0.25">
      <c r="A94" t="s">
        <v>104</v>
      </c>
      <c r="B94">
        <v>1.0913060091976057</v>
      </c>
      <c r="C94">
        <f t="shared" si="3"/>
        <v>4.0928041452172499E-2</v>
      </c>
      <c r="D94">
        <f t="shared" si="4"/>
        <v>2.7719172633619182E-2</v>
      </c>
      <c r="E94">
        <f t="shared" si="5"/>
        <v>8.4576215712814443E-2</v>
      </c>
    </row>
    <row r="95" spans="1:5" x14ac:dyDescent="0.25">
      <c r="A95" t="s">
        <v>105</v>
      </c>
      <c r="B95">
        <v>212.5426043907587</v>
      </c>
      <c r="C95">
        <f t="shared" si="3"/>
        <v>7.9711395791302113</v>
      </c>
      <c r="D95">
        <f t="shared" si="4"/>
        <v>5.3985821515252708</v>
      </c>
      <c r="E95">
        <f t="shared" si="5"/>
        <v>16.4720518402838</v>
      </c>
    </row>
    <row r="96" spans="1:5" x14ac:dyDescent="0.25">
      <c r="A96" t="s">
        <v>106</v>
      </c>
      <c r="B96">
        <v>27.853665188508337</v>
      </c>
      <c r="C96">
        <f t="shared" si="3"/>
        <v>1.0446162248005924</v>
      </c>
      <c r="D96">
        <f t="shared" si="4"/>
        <v>0.70748309578811175</v>
      </c>
      <c r="E96">
        <f t="shared" si="5"/>
        <v>2.158659052109396</v>
      </c>
    </row>
    <row r="97" spans="1:5" x14ac:dyDescent="0.25">
      <c r="A97" t="s">
        <v>107</v>
      </c>
      <c r="B97">
        <v>9192.1671058468601</v>
      </c>
      <c r="C97">
        <f t="shared" si="3"/>
        <v>344.7405156506145</v>
      </c>
      <c r="D97">
        <f t="shared" si="4"/>
        <v>233.48104448851024</v>
      </c>
      <c r="E97">
        <f t="shared" si="5"/>
        <v>712.39295070313165</v>
      </c>
    </row>
    <row r="98" spans="1:5" x14ac:dyDescent="0.25">
      <c r="A98" t="s">
        <v>108</v>
      </c>
      <c r="B98">
        <v>3.1588963986468381</v>
      </c>
      <c r="C98">
        <f t="shared" si="3"/>
        <v>0.11847038471088067</v>
      </c>
      <c r="D98">
        <f t="shared" si="4"/>
        <v>8.0235968525629683E-2</v>
      </c>
      <c r="E98">
        <f t="shared" si="5"/>
        <v>0.24481447089512995</v>
      </c>
    </row>
    <row r="99" spans="1:5" x14ac:dyDescent="0.25">
      <c r="A99" t="s">
        <v>109</v>
      </c>
      <c r="B99">
        <v>251.22086689880697</v>
      </c>
      <c r="C99">
        <f t="shared" si="3"/>
        <v>9.4217185348819044</v>
      </c>
      <c r="D99">
        <f t="shared" si="4"/>
        <v>6.3810100192296968</v>
      </c>
      <c r="E99">
        <f t="shared" si="5"/>
        <v>19.46961718465754</v>
      </c>
    </row>
    <row r="100" spans="1:5" x14ac:dyDescent="0.25">
      <c r="A100" t="s">
        <v>110</v>
      </c>
      <c r="B100">
        <v>0.35114525105998179</v>
      </c>
      <c r="C100">
        <f t="shared" si="3"/>
        <v>1.3169255250123099E-2</v>
      </c>
      <c r="D100">
        <f t="shared" si="4"/>
        <v>8.9190893769235374E-3</v>
      </c>
      <c r="E100">
        <f t="shared" si="5"/>
        <v>2.7213756957148588E-2</v>
      </c>
    </row>
    <row r="101" spans="1:5" x14ac:dyDescent="0.25">
      <c r="A101" t="s">
        <v>111</v>
      </c>
      <c r="B101">
        <v>611.28714584184763</v>
      </c>
      <c r="C101">
        <f t="shared" si="3"/>
        <v>22.925545569560903</v>
      </c>
      <c r="D101">
        <f t="shared" si="4"/>
        <v>15.52669350438293</v>
      </c>
      <c r="E101">
        <f t="shared" si="5"/>
        <v>47.374753802743193</v>
      </c>
    </row>
    <row r="102" spans="1:5" x14ac:dyDescent="0.25">
      <c r="A102" t="s">
        <v>112</v>
      </c>
      <c r="B102">
        <v>57.736147476832812</v>
      </c>
      <c r="C102">
        <f t="shared" si="3"/>
        <v>2.1653206500328896</v>
      </c>
      <c r="D102">
        <f t="shared" si="4"/>
        <v>1.4664981459115534</v>
      </c>
      <c r="E102">
        <f t="shared" si="5"/>
        <v>4.474551429454543</v>
      </c>
    </row>
    <row r="103" spans="1:5" x14ac:dyDescent="0.25">
      <c r="A103" t="s">
        <v>113</v>
      </c>
      <c r="B103">
        <v>953.56247824725961</v>
      </c>
      <c r="C103">
        <f t="shared" si="3"/>
        <v>35.762145821624792</v>
      </c>
      <c r="D103">
        <f t="shared" si="4"/>
        <v>24.220486947480392</v>
      </c>
      <c r="E103">
        <f t="shared" si="5"/>
        <v>73.901092064162626</v>
      </c>
    </row>
    <row r="104" spans="1:5" x14ac:dyDescent="0.25">
      <c r="A104" t="s">
        <v>114</v>
      </c>
      <c r="B104">
        <v>797.35965283954567</v>
      </c>
      <c r="C104">
        <f t="shared" si="3"/>
        <v>29.903957871267995</v>
      </c>
      <c r="D104">
        <f t="shared" si="4"/>
        <v>20.25293518212446</v>
      </c>
      <c r="E104">
        <f t="shared" si="5"/>
        <v>61.795373095064789</v>
      </c>
    </row>
    <row r="105" spans="1:5" x14ac:dyDescent="0.25">
      <c r="A105" t="s">
        <v>115</v>
      </c>
      <c r="B105">
        <v>1272.1511162205047</v>
      </c>
      <c r="C105">
        <f t="shared" si="3"/>
        <v>47.710406778006195</v>
      </c>
      <c r="D105">
        <f t="shared" si="4"/>
        <v>32.312638352000818</v>
      </c>
      <c r="E105">
        <f t="shared" si="5"/>
        <v>98.591711507089116</v>
      </c>
    </row>
    <row r="106" spans="1:5" x14ac:dyDescent="0.25">
      <c r="A106" t="s">
        <v>116</v>
      </c>
      <c r="B106">
        <v>316.9287984123568</v>
      </c>
      <c r="C106">
        <f t="shared" si="3"/>
        <v>11.886010788436352</v>
      </c>
      <c r="D106">
        <f t="shared" si="4"/>
        <v>8.0499914796738619</v>
      </c>
      <c r="E106">
        <f t="shared" si="5"/>
        <v>24.561981876957653</v>
      </c>
    </row>
    <row r="107" spans="1:5" x14ac:dyDescent="0.25">
      <c r="A107" t="s">
        <v>117</v>
      </c>
      <c r="B107">
        <v>664.61899385517688</v>
      </c>
      <c r="C107">
        <f t="shared" si="3"/>
        <v>24.925688579691862</v>
      </c>
      <c r="D107">
        <f t="shared" si="4"/>
        <v>16.881322443921491</v>
      </c>
      <c r="E107">
        <f t="shared" si="5"/>
        <v>51.507972023776205</v>
      </c>
    </row>
    <row r="108" spans="1:5" x14ac:dyDescent="0.25">
      <c r="A108" t="s">
        <v>118</v>
      </c>
      <c r="B108">
        <v>883.68645506542737</v>
      </c>
      <c r="C108">
        <f t="shared" si="3"/>
        <v>33.141534600578041</v>
      </c>
      <c r="D108">
        <f t="shared" si="4"/>
        <v>22.445635958661853</v>
      </c>
      <c r="E108">
        <f t="shared" si="5"/>
        <v>68.485700267570621</v>
      </c>
    </row>
    <row r="109" spans="1:5" x14ac:dyDescent="0.25">
      <c r="A109" t="s">
        <v>119</v>
      </c>
      <c r="B109">
        <v>838.3075176820671</v>
      </c>
      <c r="C109">
        <f t="shared" si="3"/>
        <v>31.439655370894986</v>
      </c>
      <c r="D109">
        <f t="shared" si="4"/>
        <v>21.293010949124504</v>
      </c>
      <c r="E109">
        <f t="shared" si="5"/>
        <v>64.968832620360203</v>
      </c>
    </row>
    <row r="110" spans="1:5" x14ac:dyDescent="0.25">
      <c r="A110" t="s">
        <v>120</v>
      </c>
      <c r="B110">
        <v>249.86592616625791</v>
      </c>
      <c r="C110">
        <f t="shared" si="3"/>
        <v>9.3709032090249718</v>
      </c>
      <c r="D110">
        <f t="shared" si="4"/>
        <v>6.3465945246229509</v>
      </c>
      <c r="E110">
        <f t="shared" si="5"/>
        <v>19.364609277884988</v>
      </c>
    </row>
    <row r="111" spans="1:5" x14ac:dyDescent="0.25">
      <c r="A111" t="s">
        <v>121</v>
      </c>
      <c r="B111">
        <v>668.04380277154098</v>
      </c>
      <c r="C111">
        <f t="shared" si="3"/>
        <v>25.054131674583076</v>
      </c>
      <c r="D111">
        <f t="shared" si="4"/>
        <v>16.96831259039714</v>
      </c>
      <c r="E111">
        <f t="shared" si="5"/>
        <v>51.773394714794428</v>
      </c>
    </row>
    <row r="112" spans="1:5" x14ac:dyDescent="0.25">
      <c r="A112" t="s">
        <v>122</v>
      </c>
      <c r="B112">
        <v>3840.3191558518934</v>
      </c>
      <c r="C112">
        <f t="shared" si="3"/>
        <v>144.02627702549194</v>
      </c>
      <c r="D112">
        <f t="shared" si="4"/>
        <v>97.544106558638092</v>
      </c>
      <c r="E112">
        <f t="shared" si="5"/>
        <v>297.62473457852172</v>
      </c>
    </row>
    <row r="113" spans="1:5" x14ac:dyDescent="0.25">
      <c r="A113" t="s">
        <v>123</v>
      </c>
      <c r="B113">
        <v>478.38244775848096</v>
      </c>
      <c r="C113">
        <f t="shared" si="3"/>
        <v>17.941124200577537</v>
      </c>
      <c r="D113">
        <f t="shared" si="4"/>
        <v>12.150914173065416</v>
      </c>
      <c r="E113">
        <f t="shared" si="5"/>
        <v>37.074639701282273</v>
      </c>
    </row>
    <row r="114" spans="1:5" x14ac:dyDescent="0.25">
      <c r="A114" t="s">
        <v>124</v>
      </c>
      <c r="B114">
        <v>967.28848942268553</v>
      </c>
      <c r="C114">
        <f t="shared" si="3"/>
        <v>36.276922382576629</v>
      </c>
      <c r="D114">
        <f t="shared" si="4"/>
        <v>24.569127631336212</v>
      </c>
      <c r="E114">
        <f t="shared" si="5"/>
        <v>74.964857930258134</v>
      </c>
    </row>
    <row r="115" spans="1:5" x14ac:dyDescent="0.25">
      <c r="A115" t="s">
        <v>125</v>
      </c>
      <c r="B115">
        <v>2432.3231055411229</v>
      </c>
      <c r="C115">
        <f t="shared" si="3"/>
        <v>91.221179073190839</v>
      </c>
      <c r="D115">
        <f t="shared" si="4"/>
        <v>61.781006880744521</v>
      </c>
      <c r="E115">
        <f t="shared" si="5"/>
        <v>188.50504067943703</v>
      </c>
    </row>
    <row r="116" spans="1:5" x14ac:dyDescent="0.25">
      <c r="A116" t="s">
        <v>127</v>
      </c>
      <c r="B116">
        <v>238.5289817943476</v>
      </c>
      <c r="C116">
        <f t="shared" si="3"/>
        <v>8.945725554651311</v>
      </c>
      <c r="D116">
        <f t="shared" si="4"/>
        <v>6.0586361375764284</v>
      </c>
      <c r="E116">
        <f t="shared" si="5"/>
        <v>18.485996089061938</v>
      </c>
    </row>
    <row r="117" spans="1:5" x14ac:dyDescent="0.25">
      <c r="A117" t="s">
        <v>128</v>
      </c>
      <c r="B117">
        <v>704.81041726906915</v>
      </c>
      <c r="C117">
        <f t="shared" si="3"/>
        <v>26.433016707313069</v>
      </c>
      <c r="D117">
        <f t="shared" si="4"/>
        <v>17.902184598634356</v>
      </c>
      <c r="E117">
        <f t="shared" si="5"/>
        <v>54.622807338352857</v>
      </c>
    </row>
    <row r="118" spans="1:5" x14ac:dyDescent="0.25">
      <c r="A118" t="s">
        <v>129</v>
      </c>
      <c r="B118">
        <v>2319.1254043386489</v>
      </c>
      <c r="C118">
        <f t="shared" si="3"/>
        <v>86.975843513724868</v>
      </c>
      <c r="D118">
        <f t="shared" si="4"/>
        <v>58.905785270201676</v>
      </c>
      <c r="E118">
        <f t="shared" si="5"/>
        <v>179.73221883624529</v>
      </c>
    </row>
    <row r="119" spans="1:5" x14ac:dyDescent="0.25">
      <c r="A119" t="s">
        <v>130</v>
      </c>
      <c r="B119">
        <v>1879.958393444829</v>
      </c>
      <c r="C119">
        <f t="shared" si="3"/>
        <v>70.505444308734951</v>
      </c>
      <c r="D119">
        <f t="shared" si="4"/>
        <v>47.750943193498657</v>
      </c>
      <c r="E119">
        <f t="shared" si="5"/>
        <v>145.69677549197425</v>
      </c>
    </row>
    <row r="120" spans="1:5" x14ac:dyDescent="0.25">
      <c r="A120" t="s">
        <v>131</v>
      </c>
      <c r="B120">
        <v>2572.9021531989001</v>
      </c>
      <c r="C120">
        <f t="shared" si="3"/>
        <v>96.493417145145429</v>
      </c>
      <c r="D120">
        <f t="shared" si="4"/>
        <v>65.351714691252056</v>
      </c>
      <c r="E120">
        <f t="shared" si="5"/>
        <v>199.39991687291476</v>
      </c>
    </row>
    <row r="121" spans="1:5" x14ac:dyDescent="0.25">
      <c r="A121" t="s">
        <v>132</v>
      </c>
      <c r="B121">
        <v>990.52062481934888</v>
      </c>
      <c r="C121">
        <f t="shared" si="3"/>
        <v>37.148214020781978</v>
      </c>
      <c r="D121">
        <f t="shared" si="4"/>
        <v>25.159223870411459</v>
      </c>
      <c r="E121">
        <f t="shared" si="5"/>
        <v>76.765348423499532</v>
      </c>
    </row>
    <row r="122" spans="1:5" x14ac:dyDescent="0.25">
      <c r="A122" t="s">
        <v>133</v>
      </c>
      <c r="B122">
        <v>983.42195693380688</v>
      </c>
      <c r="C122">
        <f t="shared" si="3"/>
        <v>36.881987526081112</v>
      </c>
      <c r="D122">
        <f t="shared" si="4"/>
        <v>24.978917706118693</v>
      </c>
      <c r="E122">
        <f t="shared" si="5"/>
        <v>76.215201662370035</v>
      </c>
    </row>
    <row r="123" spans="1:5" x14ac:dyDescent="0.25">
      <c r="A123" t="s">
        <v>134</v>
      </c>
      <c r="B123">
        <v>12662.510176899887</v>
      </c>
      <c r="C123">
        <f t="shared" si="3"/>
        <v>474.89131099879569</v>
      </c>
      <c r="D123">
        <f t="shared" si="4"/>
        <v>321.62775849325709</v>
      </c>
      <c r="E123">
        <f t="shared" si="5"/>
        <v>981.34453870974119</v>
      </c>
    </row>
    <row r="124" spans="1:5" x14ac:dyDescent="0.25">
      <c r="A124" t="s">
        <v>135</v>
      </c>
      <c r="B124">
        <v>201.12223120678306</v>
      </c>
      <c r="C124">
        <f t="shared" si="3"/>
        <v>7.5428330334559099</v>
      </c>
      <c r="D124">
        <f t="shared" si="4"/>
        <v>5.1085046726522894</v>
      </c>
      <c r="E124">
        <f t="shared" si="5"/>
        <v>15.586972918525687</v>
      </c>
    </row>
    <row r="125" spans="1:5" x14ac:dyDescent="0.25">
      <c r="A125" t="s">
        <v>179</v>
      </c>
      <c r="B125">
        <v>1.4142613500706465</v>
      </c>
      <c r="C125">
        <f t="shared" si="3"/>
        <v>5.3040070037235404E-2</v>
      </c>
      <c r="D125">
        <f t="shared" si="4"/>
        <v>3.5922238291794417E-2</v>
      </c>
      <c r="E125">
        <f t="shared" si="5"/>
        <v>0.1096052546304751</v>
      </c>
    </row>
    <row r="126" spans="1:5" x14ac:dyDescent="0.25">
      <c r="A126" t="s">
        <v>136</v>
      </c>
      <c r="B126">
        <v>9.5191928615347248</v>
      </c>
      <c r="C126">
        <f t="shared" si="3"/>
        <v>0.3570051999572299</v>
      </c>
      <c r="D126">
        <f t="shared" si="4"/>
        <v>0.24178749868298199</v>
      </c>
      <c r="E126">
        <f t="shared" si="5"/>
        <v>0.73773744676894115</v>
      </c>
    </row>
    <row r="127" spans="1:5" x14ac:dyDescent="0.25">
      <c r="A127" t="s">
        <v>137</v>
      </c>
      <c r="B127">
        <v>4.7605433773821062</v>
      </c>
      <c r="C127">
        <f t="shared" si="3"/>
        <v>0.1785381140049051</v>
      </c>
      <c r="D127">
        <f t="shared" si="4"/>
        <v>0.1209178017855055</v>
      </c>
      <c r="E127">
        <f t="shared" si="5"/>
        <v>0.36894211174711322</v>
      </c>
    </row>
    <row r="128" spans="1:5" x14ac:dyDescent="0.25">
      <c r="A128" t="s">
        <v>138</v>
      </c>
      <c r="B128">
        <v>553.88250077928933</v>
      </c>
      <c r="C128">
        <f t="shared" si="3"/>
        <v>20.772657495211252</v>
      </c>
      <c r="D128">
        <f t="shared" si="4"/>
        <v>14.068615519793948</v>
      </c>
      <c r="E128">
        <f t="shared" si="5"/>
        <v>42.925893810394925</v>
      </c>
    </row>
    <row r="129" spans="1:5" x14ac:dyDescent="0.25">
      <c r="A129" t="s">
        <v>139</v>
      </c>
      <c r="B129">
        <v>541.68101969226848</v>
      </c>
      <c r="C129">
        <f t="shared" si="3"/>
        <v>20.315056492835517</v>
      </c>
      <c r="D129">
        <f t="shared" si="4"/>
        <v>13.758697900183618</v>
      </c>
      <c r="E129">
        <f t="shared" si="5"/>
        <v>41.980279026150804</v>
      </c>
    </row>
    <row r="130" spans="1:5" x14ac:dyDescent="0.25">
      <c r="A130" t="s">
        <v>140</v>
      </c>
      <c r="B130">
        <v>3.6137707274805408</v>
      </c>
      <c r="C130">
        <f t="shared" si="3"/>
        <v>0.13552986686265894</v>
      </c>
      <c r="D130">
        <f t="shared" si="4"/>
        <v>9.1789776478005736E-2</v>
      </c>
      <c r="E130">
        <f t="shared" si="5"/>
        <v>0.28006723137974193</v>
      </c>
    </row>
    <row r="131" spans="1:5" x14ac:dyDescent="0.25">
      <c r="A131" t="s">
        <v>141</v>
      </c>
      <c r="B131">
        <v>128.82270659257995</v>
      </c>
      <c r="C131">
        <f t="shared" ref="C131:C164" si="6">B131*0.037503725909349</f>
        <v>4.8313314789486048</v>
      </c>
      <c r="D131">
        <f t="shared" ref="D131:D164" si="7">B131*0.0254</f>
        <v>3.2720967474515303</v>
      </c>
      <c r="E131">
        <f t="shared" ref="E131:E164" si="8">B131*0.0775</f>
        <v>9.9837597609249453</v>
      </c>
    </row>
    <row r="132" spans="1:5" x14ac:dyDescent="0.25">
      <c r="A132" t="s">
        <v>142</v>
      </c>
      <c r="B132">
        <v>284.11523852539204</v>
      </c>
      <c r="C132">
        <f t="shared" si="6"/>
        <v>10.655380032325617</v>
      </c>
      <c r="D132">
        <f t="shared" si="7"/>
        <v>7.2165270585449575</v>
      </c>
      <c r="E132">
        <f t="shared" si="8"/>
        <v>22.018930985717883</v>
      </c>
    </row>
    <row r="133" spans="1:5" x14ac:dyDescent="0.25">
      <c r="A133" t="s">
        <v>143</v>
      </c>
      <c r="B133">
        <v>191.11851484792305</v>
      </c>
      <c r="C133">
        <f t="shared" si="6"/>
        <v>7.1676563970583533</v>
      </c>
      <c r="D133">
        <f t="shared" si="7"/>
        <v>4.8544102771372453</v>
      </c>
      <c r="E133">
        <f t="shared" si="8"/>
        <v>14.811684900714036</v>
      </c>
    </row>
    <row r="134" spans="1:5" x14ac:dyDescent="0.25">
      <c r="A134" t="s">
        <v>144</v>
      </c>
      <c r="B134">
        <v>956.16758723169926</v>
      </c>
      <c r="C134">
        <f t="shared" si="6"/>
        <v>35.859847114941203</v>
      </c>
      <c r="D134">
        <f t="shared" si="7"/>
        <v>24.286656715685162</v>
      </c>
      <c r="E134">
        <f t="shared" si="8"/>
        <v>74.102988010456698</v>
      </c>
    </row>
    <row r="135" spans="1:5" x14ac:dyDescent="0.25">
      <c r="A135" t="s">
        <v>145</v>
      </c>
      <c r="B135">
        <v>5078.8129609676744</v>
      </c>
      <c r="C135">
        <f t="shared" si="6"/>
        <v>190.47440923298089</v>
      </c>
      <c r="D135">
        <f t="shared" si="7"/>
        <v>129.00184920857893</v>
      </c>
      <c r="E135">
        <f t="shared" si="8"/>
        <v>393.60800447499474</v>
      </c>
    </row>
    <row r="136" spans="1:5" x14ac:dyDescent="0.25">
      <c r="A136" t="s">
        <v>146</v>
      </c>
      <c r="B136">
        <v>1541.6643769288689</v>
      </c>
      <c r="C136">
        <f t="shared" si="6"/>
        <v>57.818158236547603</v>
      </c>
      <c r="D136">
        <f t="shared" si="7"/>
        <v>39.158275173993268</v>
      </c>
      <c r="E136">
        <f t="shared" si="8"/>
        <v>119.47898921198734</v>
      </c>
    </row>
    <row r="137" spans="1:5" x14ac:dyDescent="0.25">
      <c r="A137" t="s">
        <v>147</v>
      </c>
      <c r="B137">
        <v>210.1038433160841</v>
      </c>
      <c r="C137">
        <f t="shared" si="6"/>
        <v>7.8796769522272259</v>
      </c>
      <c r="D137">
        <f t="shared" si="7"/>
        <v>5.3366376202285357</v>
      </c>
      <c r="E137">
        <f t="shared" si="8"/>
        <v>16.283047856996518</v>
      </c>
    </row>
    <row r="138" spans="1:5" x14ac:dyDescent="0.25">
      <c r="A138" t="s">
        <v>148</v>
      </c>
      <c r="B138">
        <v>3527.7365639142172</v>
      </c>
      <c r="C138">
        <f t="shared" si="6"/>
        <v>132.30326517342743</v>
      </c>
      <c r="D138">
        <f t="shared" si="7"/>
        <v>89.604508723421119</v>
      </c>
      <c r="E138">
        <f t="shared" si="8"/>
        <v>273.39958370335182</v>
      </c>
    </row>
    <row r="139" spans="1:5" x14ac:dyDescent="0.25">
      <c r="A139" t="s">
        <v>149</v>
      </c>
      <c r="B139">
        <v>477.00515278880164</v>
      </c>
      <c r="C139">
        <f t="shared" si="6"/>
        <v>17.889470507538359</v>
      </c>
      <c r="D139">
        <f t="shared" si="7"/>
        <v>12.115930880835561</v>
      </c>
      <c r="E139">
        <f t="shared" si="8"/>
        <v>36.967899341132124</v>
      </c>
    </row>
    <row r="140" spans="1:5" x14ac:dyDescent="0.25">
      <c r="A140" t="s">
        <v>150</v>
      </c>
      <c r="B140">
        <v>1159.0174259429029</v>
      </c>
      <c r="C140">
        <f t="shared" si="6"/>
        <v>43.467471866721837</v>
      </c>
      <c r="D140">
        <f t="shared" si="7"/>
        <v>29.439042618949735</v>
      </c>
      <c r="E140">
        <f t="shared" si="8"/>
        <v>89.823850510574971</v>
      </c>
    </row>
    <row r="141" spans="1:5" x14ac:dyDescent="0.25">
      <c r="A141" t="s">
        <v>151</v>
      </c>
      <c r="B141">
        <v>37.319109695268672</v>
      </c>
      <c r="C141">
        <f t="shared" si="6"/>
        <v>1.3996056611922851</v>
      </c>
      <c r="D141">
        <f t="shared" si="7"/>
        <v>0.94790538625982423</v>
      </c>
      <c r="E141">
        <f t="shared" si="8"/>
        <v>2.8922310013833221</v>
      </c>
    </row>
    <row r="142" spans="1:5" x14ac:dyDescent="0.25">
      <c r="A142" t="s">
        <v>180</v>
      </c>
      <c r="B142">
        <v>95.004254025541542</v>
      </c>
      <c r="C142">
        <f t="shared" si="6"/>
        <v>3.5630135031960766</v>
      </c>
      <c r="D142">
        <f t="shared" si="7"/>
        <v>2.4131080522487549</v>
      </c>
      <c r="E142">
        <f t="shared" si="8"/>
        <v>7.3628296869794694</v>
      </c>
    </row>
    <row r="143" spans="1:5" x14ac:dyDescent="0.25">
      <c r="A143" t="s">
        <v>152</v>
      </c>
      <c r="B143">
        <v>2041.6730111230193</v>
      </c>
      <c r="C143">
        <f t="shared" si="6"/>
        <v>76.570345005672962</v>
      </c>
      <c r="D143">
        <f t="shared" si="7"/>
        <v>51.858494482524684</v>
      </c>
      <c r="E143">
        <f t="shared" si="8"/>
        <v>158.229658362034</v>
      </c>
    </row>
    <row r="144" spans="1:5" x14ac:dyDescent="0.25">
      <c r="A144" t="s">
        <v>153</v>
      </c>
      <c r="B144">
        <v>437.95714051523925</v>
      </c>
      <c r="C144">
        <f t="shared" si="6"/>
        <v>16.425024557925781</v>
      </c>
      <c r="D144">
        <f t="shared" si="7"/>
        <v>11.124111369087077</v>
      </c>
      <c r="E144">
        <f t="shared" si="8"/>
        <v>33.941678389931042</v>
      </c>
    </row>
    <row r="145" spans="1:5" x14ac:dyDescent="0.25">
      <c r="A145" t="s">
        <v>154</v>
      </c>
      <c r="B145">
        <v>614.48407573998463</v>
      </c>
      <c r="C145">
        <f t="shared" si="6"/>
        <v>23.045442352212035</v>
      </c>
      <c r="D145">
        <f t="shared" si="7"/>
        <v>15.607895523795609</v>
      </c>
      <c r="E145">
        <f t="shared" si="8"/>
        <v>47.622515869848812</v>
      </c>
    </row>
    <row r="146" spans="1:5" x14ac:dyDescent="0.25">
      <c r="A146" t="s">
        <v>155</v>
      </c>
      <c r="B146">
        <v>978.45704007342306</v>
      </c>
      <c r="C146">
        <f t="shared" si="6"/>
        <v>36.695784644986567</v>
      </c>
      <c r="D146">
        <f t="shared" si="7"/>
        <v>24.852808817864943</v>
      </c>
      <c r="E146">
        <f t="shared" si="8"/>
        <v>75.830420605690293</v>
      </c>
    </row>
    <row r="147" spans="1:5" x14ac:dyDescent="0.25">
      <c r="A147" t="s">
        <v>156</v>
      </c>
      <c r="B147">
        <v>178.24042530510579</v>
      </c>
      <c r="C147">
        <f t="shared" si="6"/>
        <v>6.6846800566084807</v>
      </c>
      <c r="D147">
        <f t="shared" si="7"/>
        <v>4.5273068027496866</v>
      </c>
      <c r="E147">
        <f t="shared" si="8"/>
        <v>13.813632961145698</v>
      </c>
    </row>
    <row r="148" spans="1:5" x14ac:dyDescent="0.25">
      <c r="A148" t="s">
        <v>157</v>
      </c>
      <c r="B148">
        <v>2458.8686462992423</v>
      </c>
      <c r="C148">
        <f t="shared" si="6"/>
        <v>92.216735757898803</v>
      </c>
      <c r="D148">
        <f t="shared" si="7"/>
        <v>62.455263616000749</v>
      </c>
      <c r="E148">
        <f t="shared" si="8"/>
        <v>190.56232008819129</v>
      </c>
    </row>
    <row r="149" spans="1:5" x14ac:dyDescent="0.25">
      <c r="A149" t="s">
        <v>158</v>
      </c>
      <c r="B149">
        <v>3554.7015134290787</v>
      </c>
      <c r="C149">
        <f t="shared" si="6"/>
        <v>133.31455124919225</v>
      </c>
      <c r="D149">
        <f t="shared" si="7"/>
        <v>90.28941844109859</v>
      </c>
      <c r="E149">
        <f t="shared" si="8"/>
        <v>275.48936729075359</v>
      </c>
    </row>
    <row r="150" spans="1:5" x14ac:dyDescent="0.25">
      <c r="A150" t="s">
        <v>159</v>
      </c>
      <c r="B150">
        <v>136.23395006032848</v>
      </c>
      <c r="C150">
        <f t="shared" si="6"/>
        <v>5.1092807226104995</v>
      </c>
      <c r="D150">
        <f t="shared" si="7"/>
        <v>3.4603423315323432</v>
      </c>
      <c r="E150">
        <f t="shared" si="8"/>
        <v>10.558131129675457</v>
      </c>
    </row>
    <row r="151" spans="1:5" x14ac:dyDescent="0.25">
      <c r="A151" t="s">
        <v>160</v>
      </c>
      <c r="B151">
        <v>6.548628781412412</v>
      </c>
      <c r="C151">
        <f t="shared" si="6"/>
        <v>0.24559797890016524</v>
      </c>
      <c r="D151">
        <f t="shared" si="7"/>
        <v>0.16633517104787526</v>
      </c>
      <c r="E151">
        <f t="shared" si="8"/>
        <v>0.50751873055946195</v>
      </c>
    </row>
    <row r="152" spans="1:5" x14ac:dyDescent="0.25">
      <c r="A152" t="s">
        <v>161</v>
      </c>
      <c r="B152">
        <v>882.15778526720021</v>
      </c>
      <c r="C152">
        <f t="shared" si="6"/>
        <v>33.08420378745943</v>
      </c>
      <c r="D152">
        <f t="shared" si="7"/>
        <v>22.406807745786885</v>
      </c>
      <c r="E152">
        <f t="shared" si="8"/>
        <v>68.36722835820801</v>
      </c>
    </row>
    <row r="153" spans="1:5" x14ac:dyDescent="0.25">
      <c r="A153" t="s">
        <v>162</v>
      </c>
      <c r="B153">
        <v>4002.5373927502319</v>
      </c>
      <c r="C153">
        <f t="shared" si="6"/>
        <v>150.11006531962508</v>
      </c>
      <c r="D153">
        <f t="shared" si="7"/>
        <v>101.66444977585589</v>
      </c>
      <c r="E153">
        <f t="shared" si="8"/>
        <v>310.19664793814297</v>
      </c>
    </row>
    <row r="154" spans="1:5" x14ac:dyDescent="0.25">
      <c r="A154" t="s">
        <v>163</v>
      </c>
      <c r="B154">
        <v>338.22763089010152</v>
      </c>
      <c r="C154">
        <f t="shared" si="6"/>
        <v>12.684796363870831</v>
      </c>
      <c r="D154">
        <f t="shared" si="7"/>
        <v>8.5909818246085781</v>
      </c>
      <c r="E154">
        <f t="shared" si="8"/>
        <v>26.212641393982867</v>
      </c>
    </row>
    <row r="155" spans="1:5" x14ac:dyDescent="0.25">
      <c r="A155" t="s">
        <v>164</v>
      </c>
      <c r="B155">
        <v>877.78936145741977</v>
      </c>
      <c r="C155">
        <f t="shared" si="6"/>
        <v>32.920371618241546</v>
      </c>
      <c r="D155">
        <f t="shared" si="7"/>
        <v>22.295849781018461</v>
      </c>
      <c r="E155">
        <f t="shared" si="8"/>
        <v>68.028675512950031</v>
      </c>
    </row>
    <row r="156" spans="1:5" x14ac:dyDescent="0.25">
      <c r="A156" t="s">
        <v>165</v>
      </c>
      <c r="B156">
        <v>2896.3755946362053</v>
      </c>
      <c r="C156">
        <f t="shared" si="6"/>
        <v>108.62487643176397</v>
      </c>
      <c r="D156">
        <f t="shared" si="7"/>
        <v>73.567940103759611</v>
      </c>
      <c r="E156">
        <f t="shared" si="8"/>
        <v>224.4691085843059</v>
      </c>
    </row>
    <row r="157" spans="1:5" x14ac:dyDescent="0.25">
      <c r="A157" t="s">
        <v>166</v>
      </c>
      <c r="B157">
        <v>436.50758046812922</v>
      </c>
      <c r="C157">
        <f t="shared" si="6"/>
        <v>16.370660655229823</v>
      </c>
      <c r="D157">
        <f t="shared" si="7"/>
        <v>11.087292543890483</v>
      </c>
      <c r="E157">
        <f t="shared" si="8"/>
        <v>33.829337486280018</v>
      </c>
    </row>
    <row r="158" spans="1:5" x14ac:dyDescent="0.25">
      <c r="A158" t="s">
        <v>167</v>
      </c>
      <c r="B158">
        <v>128671.95215457599</v>
      </c>
      <c r="C158">
        <f t="shared" si="6"/>
        <v>4825.677625826087</v>
      </c>
      <c r="D158">
        <f t="shared" si="7"/>
        <v>3268.2675847262299</v>
      </c>
      <c r="E158">
        <f t="shared" si="8"/>
        <v>9972.0762919796398</v>
      </c>
    </row>
    <row r="159" spans="1:5" x14ac:dyDescent="0.25">
      <c r="A159" t="s">
        <v>168</v>
      </c>
      <c r="B159">
        <v>1078.2561989618262</v>
      </c>
      <c r="C159">
        <f t="shared" si="6"/>
        <v>40.438624945920807</v>
      </c>
      <c r="D159">
        <f t="shared" si="7"/>
        <v>27.387707453630384</v>
      </c>
      <c r="E159">
        <f t="shared" si="8"/>
        <v>83.56485541954153</v>
      </c>
    </row>
    <row r="160" spans="1:5" x14ac:dyDescent="0.25">
      <c r="A160" t="s">
        <v>169</v>
      </c>
      <c r="B160">
        <v>965.7443642781883</v>
      </c>
      <c r="C160">
        <f t="shared" si="6"/>
        <v>36.219011936387673</v>
      </c>
      <c r="D160">
        <f t="shared" si="7"/>
        <v>24.529906852665981</v>
      </c>
      <c r="E160">
        <f t="shared" si="8"/>
        <v>74.84518823155959</v>
      </c>
    </row>
    <row r="161" spans="1:5" x14ac:dyDescent="0.25">
      <c r="A161" t="s">
        <v>170</v>
      </c>
      <c r="B161">
        <v>2931.3363401266147</v>
      </c>
      <c r="C161">
        <f t="shared" si="6"/>
        <v>109.93603464822279</v>
      </c>
      <c r="D161">
        <f t="shared" si="7"/>
        <v>74.45594303921601</v>
      </c>
      <c r="E161">
        <f t="shared" si="8"/>
        <v>227.17856635981263</v>
      </c>
    </row>
    <row r="162" spans="1:5" x14ac:dyDescent="0.25">
      <c r="A162" t="s">
        <v>171</v>
      </c>
      <c r="B162">
        <v>391.86114994317046</v>
      </c>
      <c r="C162">
        <f t="shared" si="6"/>
        <v>14.696253161990976</v>
      </c>
      <c r="D162">
        <f t="shared" si="7"/>
        <v>9.9532732085565296</v>
      </c>
      <c r="E162">
        <f t="shared" si="8"/>
        <v>30.369239120595712</v>
      </c>
    </row>
    <row r="163" spans="1:5" x14ac:dyDescent="0.25">
      <c r="A163" t="s">
        <v>172</v>
      </c>
      <c r="B163">
        <v>746.45682185257795</v>
      </c>
      <c r="C163">
        <f t="shared" si="6"/>
        <v>27.994912049922839</v>
      </c>
      <c r="D163">
        <f t="shared" si="7"/>
        <v>18.960003275055477</v>
      </c>
      <c r="E163">
        <f t="shared" si="8"/>
        <v>57.850403693574791</v>
      </c>
    </row>
    <row r="164" spans="1:5" x14ac:dyDescent="0.25">
      <c r="A164" t="s">
        <v>173</v>
      </c>
      <c r="B164">
        <v>614.61463408893394</v>
      </c>
      <c r="C164">
        <f t="shared" si="6"/>
        <v>23.050338776746209</v>
      </c>
      <c r="D164">
        <f t="shared" si="7"/>
        <v>15.611211705858921</v>
      </c>
      <c r="E164">
        <f t="shared" si="8"/>
        <v>47.632634141892382</v>
      </c>
    </row>
    <row r="166" spans="1:5" x14ac:dyDescent="0.25">
      <c r="C166">
        <f>SUM(C2:C165)</f>
        <v>15473.799041533335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5BB3-75A2-4C03-9F13-B61BFD67F751}">
  <dimension ref="A1:K166"/>
  <sheetViews>
    <sheetView topLeftCell="A22" workbookViewId="0">
      <selection activeCell="D10" sqref="D10"/>
    </sheetView>
  </sheetViews>
  <sheetFormatPr defaultRowHeight="15" x14ac:dyDescent="0.25"/>
  <cols>
    <col min="1" max="1" width="9.28515625" customWidth="1"/>
    <col min="2" max="2" width="14.42578125" customWidth="1"/>
    <col min="4" max="4" width="22.140625" customWidth="1"/>
    <col min="5" max="5" width="14" customWidth="1"/>
    <col min="10" max="10" width="21.5703125" customWidth="1"/>
  </cols>
  <sheetData>
    <row r="1" spans="1:11" x14ac:dyDescent="0.25">
      <c r="A1" t="s">
        <v>0</v>
      </c>
      <c r="B1" t="s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181</v>
      </c>
    </row>
    <row r="2" spans="1:11" x14ac:dyDescent="0.25">
      <c r="A2" t="s">
        <v>9</v>
      </c>
      <c r="B2">
        <v>25</v>
      </c>
      <c r="C2">
        <v>0.48603232275519909</v>
      </c>
      <c r="D2">
        <v>2.5104617046992531E-2</v>
      </c>
      <c r="E2">
        <v>7.3488847097753371E-2</v>
      </c>
      <c r="F2">
        <v>4.5124769689860631E-4</v>
      </c>
      <c r="G2">
        <v>0</v>
      </c>
      <c r="H2">
        <v>0</v>
      </c>
      <c r="I2">
        <v>0</v>
      </c>
      <c r="J2">
        <v>0.41492296540315637</v>
      </c>
      <c r="K2">
        <v>0</v>
      </c>
    </row>
    <row r="3" spans="1:11" x14ac:dyDescent="0.25">
      <c r="A3" t="s">
        <v>10</v>
      </c>
      <c r="B3">
        <v>12</v>
      </c>
      <c r="C3">
        <v>0.67997281191829495</v>
      </c>
      <c r="D3">
        <v>8.344255059319837E-2</v>
      </c>
      <c r="E3">
        <v>0.14483349344729227</v>
      </c>
      <c r="F3">
        <v>1.4421241546717225E-2</v>
      </c>
      <c r="G3">
        <v>1.914887356410822E-4</v>
      </c>
      <c r="H3">
        <v>2.6536242674910614E-6</v>
      </c>
      <c r="I3">
        <v>0</v>
      </c>
      <c r="J3">
        <v>7.7033029933393157E-2</v>
      </c>
      <c r="K3">
        <v>1.0273020119548073E-4</v>
      </c>
    </row>
    <row r="4" spans="1:11" x14ac:dyDescent="0.25">
      <c r="A4" t="s">
        <v>11</v>
      </c>
      <c r="B4">
        <v>7</v>
      </c>
      <c r="C4">
        <v>0.73620501986313236</v>
      </c>
      <c r="D4">
        <v>1.8823034368699684E-2</v>
      </c>
      <c r="E4">
        <v>1.2347030746858441E-3</v>
      </c>
      <c r="F4">
        <v>3.8080116331971393E-4</v>
      </c>
      <c r="G4">
        <v>0</v>
      </c>
      <c r="H4">
        <v>0</v>
      </c>
      <c r="I4">
        <v>2.6291993738467023E-4</v>
      </c>
      <c r="J4">
        <v>0.24309352159277761</v>
      </c>
      <c r="K4">
        <v>0</v>
      </c>
    </row>
    <row r="5" spans="1:11" x14ac:dyDescent="0.25">
      <c r="A5" t="s">
        <v>12</v>
      </c>
      <c r="B5">
        <v>11</v>
      </c>
      <c r="C5">
        <v>0.72359060988015012</v>
      </c>
      <c r="D5">
        <v>0.1041656904947369</v>
      </c>
      <c r="E5">
        <v>5.7918071341192694E-2</v>
      </c>
      <c r="F5">
        <v>1.4576388633620138E-2</v>
      </c>
      <c r="G5">
        <v>2.7895696474429537E-4</v>
      </c>
      <c r="H5">
        <v>1.1237506776560456E-4</v>
      </c>
      <c r="I5">
        <v>1.7826448307014943E-5</v>
      </c>
      <c r="J5">
        <v>9.9273394439473764E-2</v>
      </c>
      <c r="K5">
        <v>6.6686730009289283E-5</v>
      </c>
    </row>
    <row r="6" spans="1:11" x14ac:dyDescent="0.25">
      <c r="A6" t="s">
        <v>13</v>
      </c>
      <c r="B6">
        <v>26</v>
      </c>
      <c r="C6">
        <v>0.43659552786095518</v>
      </c>
      <c r="D6">
        <v>4.2450534135695002E-2</v>
      </c>
      <c r="E6">
        <v>0.37701562174116848</v>
      </c>
      <c r="F6">
        <v>2.2150025505466496E-4</v>
      </c>
      <c r="G6">
        <v>0</v>
      </c>
      <c r="H6">
        <v>0</v>
      </c>
      <c r="I6">
        <v>0</v>
      </c>
      <c r="J6">
        <v>0.14156048597033977</v>
      </c>
      <c r="K6">
        <v>2.1563300367868658E-3</v>
      </c>
    </row>
    <row r="7" spans="1:11" x14ac:dyDescent="0.25">
      <c r="A7" t="s">
        <v>14</v>
      </c>
      <c r="B7">
        <v>6</v>
      </c>
      <c r="C7">
        <v>0.72038575323859477</v>
      </c>
      <c r="D7">
        <v>3.4146992927562445E-2</v>
      </c>
      <c r="E7">
        <v>5.6036336548172579E-3</v>
      </c>
      <c r="F7">
        <v>4.9652107515906346E-3</v>
      </c>
      <c r="G7">
        <v>1.314891322262306E-6</v>
      </c>
      <c r="H7">
        <v>0</v>
      </c>
      <c r="I7">
        <v>5.1210677054353702E-5</v>
      </c>
      <c r="J7">
        <v>0.23478697794314027</v>
      </c>
      <c r="K7">
        <v>5.8905915917785876E-5</v>
      </c>
    </row>
    <row r="8" spans="1:11" x14ac:dyDescent="0.25">
      <c r="A8" t="s">
        <v>15</v>
      </c>
      <c r="B8">
        <v>16</v>
      </c>
      <c r="C8">
        <v>0.90548632044778299</v>
      </c>
      <c r="D8">
        <v>4.1634163491464649E-2</v>
      </c>
      <c r="E8">
        <v>7.598071834735598E-3</v>
      </c>
      <c r="F8">
        <v>1.1679287689896234E-3</v>
      </c>
      <c r="G8">
        <v>0</v>
      </c>
      <c r="H8">
        <v>6.6759173890358929E-5</v>
      </c>
      <c r="I8">
        <v>0</v>
      </c>
      <c r="J8">
        <v>4.4046756283136673E-2</v>
      </c>
      <c r="K8">
        <v>0</v>
      </c>
    </row>
    <row r="9" spans="1:11" x14ac:dyDescent="0.25">
      <c r="A9" t="s">
        <v>16</v>
      </c>
      <c r="B9">
        <v>24</v>
      </c>
      <c r="C9">
        <v>0.70226599541688794</v>
      </c>
      <c r="D9">
        <v>0.11029628407985879</v>
      </c>
      <c r="E9">
        <v>1.6113231924401336E-4</v>
      </c>
      <c r="F9">
        <v>0</v>
      </c>
      <c r="G9">
        <v>9.5348385321730245E-6</v>
      </c>
      <c r="H9">
        <v>0</v>
      </c>
      <c r="I9">
        <v>0</v>
      </c>
      <c r="J9">
        <v>0.18726705334547711</v>
      </c>
      <c r="K9">
        <v>0</v>
      </c>
    </row>
    <row r="10" spans="1:11" x14ac:dyDescent="0.25">
      <c r="A10" t="s">
        <v>17</v>
      </c>
      <c r="B10">
        <v>11</v>
      </c>
      <c r="C10">
        <v>0.72359060988015012</v>
      </c>
      <c r="D10">
        <v>0.1041656904947369</v>
      </c>
      <c r="E10">
        <v>5.7918071341192694E-2</v>
      </c>
      <c r="F10">
        <v>1.4576388633620138E-2</v>
      </c>
      <c r="G10">
        <v>2.7895696474429537E-4</v>
      </c>
      <c r="H10">
        <v>1.1237506776560456E-4</v>
      </c>
      <c r="I10">
        <v>1.7826448307014943E-5</v>
      </c>
      <c r="J10">
        <v>9.9273394439473764E-2</v>
      </c>
      <c r="K10">
        <v>6.6686730009289283E-5</v>
      </c>
    </row>
    <row r="11" spans="1:11" x14ac:dyDescent="0.25">
      <c r="A11" t="s">
        <v>18</v>
      </c>
      <c r="B11">
        <v>16</v>
      </c>
      <c r="C11">
        <v>0.90548632044778299</v>
      </c>
      <c r="D11">
        <v>4.1634163491464649E-2</v>
      </c>
      <c r="E11">
        <v>7.598071834735598E-3</v>
      </c>
      <c r="F11">
        <v>1.1679287689896234E-3</v>
      </c>
      <c r="G11">
        <v>0</v>
      </c>
      <c r="H11">
        <v>6.6759173890358929E-5</v>
      </c>
      <c r="I11">
        <v>0</v>
      </c>
      <c r="J11">
        <v>4.4046756283136673E-2</v>
      </c>
      <c r="K11">
        <v>0</v>
      </c>
    </row>
    <row r="12" spans="1:11" x14ac:dyDescent="0.25">
      <c r="A12" t="s">
        <v>19</v>
      </c>
      <c r="B12">
        <v>4</v>
      </c>
      <c r="C12">
        <v>0.81854285257394599</v>
      </c>
      <c r="D12">
        <v>3.3292220070292741E-2</v>
      </c>
      <c r="E12">
        <v>2.6644308857355917E-2</v>
      </c>
      <c r="F12">
        <v>3.7661986867714532E-3</v>
      </c>
      <c r="G12">
        <v>0</v>
      </c>
      <c r="H12">
        <v>0</v>
      </c>
      <c r="I12">
        <v>0</v>
      </c>
      <c r="J12">
        <v>0.11775441981163405</v>
      </c>
      <c r="K12">
        <v>0</v>
      </c>
    </row>
    <row r="13" spans="1:11" x14ac:dyDescent="0.25">
      <c r="A13" t="s">
        <v>20</v>
      </c>
      <c r="B13">
        <v>25</v>
      </c>
      <c r="C13">
        <v>0.48603232275519909</v>
      </c>
      <c r="D13">
        <v>2.5104617046992531E-2</v>
      </c>
      <c r="E13">
        <v>7.3488847097753371E-2</v>
      </c>
      <c r="F13">
        <v>4.5124769689860631E-4</v>
      </c>
      <c r="G13">
        <v>0</v>
      </c>
      <c r="H13">
        <v>0</v>
      </c>
      <c r="I13">
        <v>0</v>
      </c>
      <c r="J13">
        <v>0.41492296540315637</v>
      </c>
      <c r="K13">
        <v>0</v>
      </c>
    </row>
    <row r="14" spans="1:11" x14ac:dyDescent="0.25">
      <c r="A14" t="s">
        <v>21</v>
      </c>
      <c r="B14">
        <v>14</v>
      </c>
      <c r="C14">
        <v>0.87860842131072359</v>
      </c>
      <c r="D14">
        <v>4.6376504277058958E-2</v>
      </c>
      <c r="E14">
        <v>3.0733772684664897E-2</v>
      </c>
      <c r="F14">
        <v>1.9572684637655909E-3</v>
      </c>
      <c r="G14">
        <v>0</v>
      </c>
      <c r="H14">
        <v>0</v>
      </c>
      <c r="I14">
        <v>0</v>
      </c>
      <c r="J14">
        <v>4.232403326378701E-2</v>
      </c>
      <c r="K14">
        <v>0</v>
      </c>
    </row>
    <row r="15" spans="1:11" x14ac:dyDescent="0.25">
      <c r="A15" t="s">
        <v>22</v>
      </c>
      <c r="B15">
        <v>11</v>
      </c>
      <c r="C15">
        <v>0.72359060988015012</v>
      </c>
      <c r="D15">
        <v>0.1041656904947369</v>
      </c>
      <c r="E15">
        <v>5.7918071341192694E-2</v>
      </c>
      <c r="F15">
        <v>1.4576388633620138E-2</v>
      </c>
      <c r="G15">
        <v>2.7895696474429537E-4</v>
      </c>
      <c r="H15">
        <v>1.1237506776560456E-4</v>
      </c>
      <c r="I15">
        <v>1.7826448307014943E-5</v>
      </c>
      <c r="J15">
        <v>9.9273394439473764E-2</v>
      </c>
      <c r="K15">
        <v>6.6686730009289283E-5</v>
      </c>
    </row>
    <row r="16" spans="1:11" x14ac:dyDescent="0.25">
      <c r="A16" t="s">
        <v>23</v>
      </c>
      <c r="B16">
        <v>4</v>
      </c>
      <c r="C16">
        <v>0.81854285257394599</v>
      </c>
      <c r="D16">
        <v>3.3292220070292741E-2</v>
      </c>
      <c r="E16">
        <v>2.6644308857355917E-2</v>
      </c>
      <c r="F16">
        <v>3.7661986867714532E-3</v>
      </c>
      <c r="G16">
        <v>0</v>
      </c>
      <c r="H16">
        <v>0</v>
      </c>
      <c r="I16">
        <v>0</v>
      </c>
      <c r="J16">
        <v>0.11775441981163405</v>
      </c>
      <c r="K16">
        <v>0</v>
      </c>
    </row>
    <row r="17" spans="1:11" x14ac:dyDescent="0.25">
      <c r="A17" t="s">
        <v>24</v>
      </c>
      <c r="B17">
        <v>8</v>
      </c>
      <c r="C17">
        <v>0.60833994753977738</v>
      </c>
      <c r="D17">
        <v>1.3745589263763078E-2</v>
      </c>
      <c r="E17">
        <v>7.1837144725872045E-3</v>
      </c>
      <c r="F17">
        <v>4.0168105205261153E-3</v>
      </c>
      <c r="G17">
        <v>0</v>
      </c>
      <c r="H17">
        <v>0</v>
      </c>
      <c r="I17">
        <v>0</v>
      </c>
      <c r="J17">
        <v>0.36671393820334608</v>
      </c>
      <c r="K17">
        <v>0</v>
      </c>
    </row>
    <row r="18" spans="1:11" x14ac:dyDescent="0.25">
      <c r="A18" t="s">
        <v>25</v>
      </c>
      <c r="B18">
        <v>25</v>
      </c>
      <c r="C18">
        <v>0.48603232275519909</v>
      </c>
      <c r="D18">
        <v>2.5104617046992531E-2</v>
      </c>
      <c r="E18">
        <v>7.3488847097753371E-2</v>
      </c>
      <c r="F18">
        <v>4.5124769689860631E-4</v>
      </c>
      <c r="G18">
        <v>0</v>
      </c>
      <c r="H18">
        <v>0</v>
      </c>
      <c r="I18">
        <v>0</v>
      </c>
      <c r="J18">
        <v>0.41492296540315637</v>
      </c>
      <c r="K18">
        <v>0</v>
      </c>
    </row>
    <row r="19" spans="1:11" x14ac:dyDescent="0.25">
      <c r="A19" t="s">
        <v>26</v>
      </c>
      <c r="B19">
        <v>6</v>
      </c>
      <c r="C19">
        <v>0.72038575323859477</v>
      </c>
      <c r="D19">
        <v>3.4146992927562445E-2</v>
      </c>
      <c r="E19">
        <v>5.6036336548172579E-3</v>
      </c>
      <c r="F19">
        <v>4.9652107515906346E-3</v>
      </c>
      <c r="G19">
        <v>1.314891322262306E-6</v>
      </c>
      <c r="H19">
        <v>0</v>
      </c>
      <c r="I19">
        <v>5.1210677054353702E-5</v>
      </c>
      <c r="J19">
        <v>0.23478697794314027</v>
      </c>
      <c r="K19">
        <v>5.8905915917785876E-5</v>
      </c>
    </row>
    <row r="20" spans="1:11" x14ac:dyDescent="0.25">
      <c r="A20" t="s">
        <v>27</v>
      </c>
      <c r="B20">
        <v>12</v>
      </c>
      <c r="C20">
        <v>0.67997281191829495</v>
      </c>
      <c r="D20">
        <v>8.344255059319837E-2</v>
      </c>
      <c r="E20">
        <v>0.14483349344729227</v>
      </c>
      <c r="F20">
        <v>1.4421241546717225E-2</v>
      </c>
      <c r="G20">
        <v>1.914887356410822E-4</v>
      </c>
      <c r="H20">
        <v>2.6536242674910614E-6</v>
      </c>
      <c r="I20">
        <v>0</v>
      </c>
      <c r="J20">
        <v>7.7033029933393157E-2</v>
      </c>
      <c r="K20">
        <v>1.0273020119548073E-4</v>
      </c>
    </row>
    <row r="21" spans="1:11" x14ac:dyDescent="0.25">
      <c r="A21" t="s">
        <v>28</v>
      </c>
      <c r="B21">
        <v>26</v>
      </c>
      <c r="C21">
        <v>0.43659552786095518</v>
      </c>
      <c r="D21">
        <v>4.2450534135695002E-2</v>
      </c>
      <c r="E21">
        <v>0.37701562174116848</v>
      </c>
      <c r="F21">
        <v>2.2150025505466496E-4</v>
      </c>
      <c r="G21">
        <v>0</v>
      </c>
      <c r="H21">
        <v>0</v>
      </c>
      <c r="I21">
        <v>0</v>
      </c>
      <c r="J21">
        <v>0.14156048597033977</v>
      </c>
      <c r="K21">
        <v>2.1563300367868658E-3</v>
      </c>
    </row>
    <row r="22" spans="1:11" x14ac:dyDescent="0.25">
      <c r="A22" t="s">
        <v>29</v>
      </c>
      <c r="B22">
        <v>5</v>
      </c>
      <c r="C22">
        <v>0.75609651258812072</v>
      </c>
      <c r="D22">
        <v>5.6224158754383462E-2</v>
      </c>
      <c r="E22">
        <v>3.3842290589697392E-2</v>
      </c>
      <c r="F22">
        <v>1.1771758782822002E-2</v>
      </c>
      <c r="G22">
        <v>0</v>
      </c>
      <c r="H22">
        <v>0</v>
      </c>
      <c r="I22">
        <v>0</v>
      </c>
      <c r="J22">
        <v>0.14206527928497642</v>
      </c>
      <c r="K22">
        <v>0</v>
      </c>
    </row>
    <row r="23" spans="1:11" x14ac:dyDescent="0.25">
      <c r="A23" t="s">
        <v>30</v>
      </c>
      <c r="B23">
        <v>12</v>
      </c>
      <c r="C23">
        <v>0.67997281191829495</v>
      </c>
      <c r="D23">
        <v>8.344255059319837E-2</v>
      </c>
      <c r="E23">
        <v>0.14483349344729227</v>
      </c>
      <c r="F23">
        <v>1.4421241546717225E-2</v>
      </c>
      <c r="G23">
        <v>1.914887356410822E-4</v>
      </c>
      <c r="H23">
        <v>2.6536242674910614E-6</v>
      </c>
      <c r="I23">
        <v>0</v>
      </c>
      <c r="J23">
        <v>7.7033029933393157E-2</v>
      </c>
      <c r="K23">
        <v>1.0273020119548073E-4</v>
      </c>
    </row>
    <row r="24" spans="1:11" x14ac:dyDescent="0.25">
      <c r="A24" t="s">
        <v>31</v>
      </c>
      <c r="B24">
        <v>8</v>
      </c>
      <c r="C24">
        <v>0.60833994753977738</v>
      </c>
      <c r="D24">
        <v>1.3745589263763078E-2</v>
      </c>
      <c r="E24">
        <v>7.1837144725872045E-3</v>
      </c>
      <c r="F24">
        <v>4.0168105205261153E-3</v>
      </c>
      <c r="G24">
        <v>0</v>
      </c>
      <c r="H24">
        <v>0</v>
      </c>
      <c r="I24">
        <v>0</v>
      </c>
      <c r="J24">
        <v>0.36671393820334608</v>
      </c>
      <c r="K24">
        <v>0</v>
      </c>
    </row>
    <row r="25" spans="1:11" x14ac:dyDescent="0.25">
      <c r="A25" t="s">
        <v>32</v>
      </c>
      <c r="B25">
        <v>9</v>
      </c>
      <c r="C25">
        <v>0.69294077038623281</v>
      </c>
      <c r="D25">
        <v>1.3320411883768923E-2</v>
      </c>
      <c r="E25">
        <v>2.3360000167567318E-3</v>
      </c>
      <c r="F25">
        <v>2.9902235137053111E-4</v>
      </c>
      <c r="G25">
        <v>0</v>
      </c>
      <c r="H25">
        <v>0</v>
      </c>
      <c r="I25">
        <v>0</v>
      </c>
      <c r="J25">
        <v>0.29110379536187098</v>
      </c>
      <c r="K25">
        <v>0</v>
      </c>
    </row>
    <row r="26" spans="1:11" x14ac:dyDescent="0.25">
      <c r="A26" t="s">
        <v>33</v>
      </c>
      <c r="B26">
        <v>21</v>
      </c>
      <c r="C26">
        <v>0.83881420812016561</v>
      </c>
      <c r="D26">
        <v>6.1058372427611141E-2</v>
      </c>
      <c r="E26">
        <v>7.943408974521048E-3</v>
      </c>
      <c r="F26">
        <v>3.7789787464731538E-3</v>
      </c>
      <c r="G26">
        <v>0</v>
      </c>
      <c r="H26">
        <v>0</v>
      </c>
      <c r="I26">
        <v>3.9681007079540986E-3</v>
      </c>
      <c r="J26">
        <v>8.4436931023274861E-2</v>
      </c>
      <c r="K26">
        <v>0</v>
      </c>
    </row>
    <row r="27" spans="1:11" x14ac:dyDescent="0.25">
      <c r="A27" t="s">
        <v>34</v>
      </c>
      <c r="B27">
        <v>8</v>
      </c>
      <c r="C27">
        <v>0.60833994753977738</v>
      </c>
      <c r="D27">
        <v>1.3745589263763078E-2</v>
      </c>
      <c r="E27">
        <v>7.1837144725872045E-3</v>
      </c>
      <c r="F27">
        <v>4.0168105205261153E-3</v>
      </c>
      <c r="G27">
        <v>0</v>
      </c>
      <c r="H27">
        <v>0</v>
      </c>
      <c r="I27">
        <v>0</v>
      </c>
      <c r="J27">
        <v>0.36671393820334608</v>
      </c>
      <c r="K27">
        <v>0</v>
      </c>
    </row>
    <row r="28" spans="1:11" x14ac:dyDescent="0.25">
      <c r="A28" t="s">
        <v>35</v>
      </c>
      <c r="B28">
        <v>1</v>
      </c>
      <c r="C28">
        <v>0.92162256938804876</v>
      </c>
      <c r="D28">
        <v>4.8344935253932596E-2</v>
      </c>
      <c r="E28">
        <v>1.5399666069618507E-4</v>
      </c>
      <c r="F28">
        <v>1.1182765212609341E-5</v>
      </c>
      <c r="G28">
        <v>1.2431072987407534E-6</v>
      </c>
      <c r="H28">
        <v>9.52100627976645E-6</v>
      </c>
      <c r="I28">
        <v>0</v>
      </c>
      <c r="J28">
        <v>2.9779942262987563E-2</v>
      </c>
      <c r="K28">
        <v>7.6609555543863798E-5</v>
      </c>
    </row>
    <row r="29" spans="1:11" x14ac:dyDescent="0.25">
      <c r="A29" t="s">
        <v>36</v>
      </c>
      <c r="B29">
        <v>8</v>
      </c>
      <c r="C29">
        <v>0.60833994753977738</v>
      </c>
      <c r="D29">
        <v>1.3745589263763078E-2</v>
      </c>
      <c r="E29">
        <v>7.1837144725872045E-3</v>
      </c>
      <c r="F29">
        <v>4.0168105205261153E-3</v>
      </c>
      <c r="G29">
        <v>0</v>
      </c>
      <c r="H29">
        <v>0</v>
      </c>
      <c r="I29">
        <v>0</v>
      </c>
      <c r="J29">
        <v>0.36671393820334608</v>
      </c>
      <c r="K29">
        <v>0</v>
      </c>
    </row>
    <row r="30" spans="1:11" x14ac:dyDescent="0.25">
      <c r="A30" t="s">
        <v>37</v>
      </c>
      <c r="B30">
        <v>8</v>
      </c>
      <c r="C30">
        <v>0.60833994753977738</v>
      </c>
      <c r="D30">
        <v>1.3745589263763078E-2</v>
      </c>
      <c r="E30">
        <v>7.1837144725872045E-3</v>
      </c>
      <c r="F30">
        <v>4.0168105205261153E-3</v>
      </c>
      <c r="G30">
        <v>0</v>
      </c>
      <c r="H30">
        <v>0</v>
      </c>
      <c r="I30">
        <v>0</v>
      </c>
      <c r="J30">
        <v>0.36671393820334608</v>
      </c>
      <c r="K30">
        <v>0</v>
      </c>
    </row>
    <row r="31" spans="1:11" x14ac:dyDescent="0.25">
      <c r="A31" t="s">
        <v>38</v>
      </c>
      <c r="B31">
        <v>8</v>
      </c>
      <c r="C31">
        <v>0.60833994753977738</v>
      </c>
      <c r="D31">
        <v>1.3745589263763078E-2</v>
      </c>
      <c r="E31">
        <v>7.1837144725872045E-3</v>
      </c>
      <c r="F31">
        <v>4.0168105205261153E-3</v>
      </c>
      <c r="G31">
        <v>0</v>
      </c>
      <c r="H31">
        <v>0</v>
      </c>
      <c r="I31">
        <v>0</v>
      </c>
      <c r="J31">
        <v>0.36671393820334608</v>
      </c>
      <c r="K31">
        <v>0</v>
      </c>
    </row>
    <row r="32" spans="1:11" x14ac:dyDescent="0.25">
      <c r="A32" t="s">
        <v>39</v>
      </c>
      <c r="B32">
        <v>6</v>
      </c>
      <c r="C32">
        <v>0.72038575323859477</v>
      </c>
      <c r="D32">
        <v>3.4146992927562445E-2</v>
      </c>
      <c r="E32">
        <v>5.6036336548172579E-3</v>
      </c>
      <c r="F32">
        <v>4.9652107515906346E-3</v>
      </c>
      <c r="G32">
        <v>1.314891322262306E-6</v>
      </c>
      <c r="H32">
        <v>0</v>
      </c>
      <c r="I32">
        <v>5.1210677054353702E-5</v>
      </c>
      <c r="J32">
        <v>0.23478697794314027</v>
      </c>
      <c r="K32">
        <v>5.8905915917785876E-5</v>
      </c>
    </row>
    <row r="33" spans="1:11" x14ac:dyDescent="0.25">
      <c r="A33" t="s">
        <v>40</v>
      </c>
      <c r="B33">
        <v>20</v>
      </c>
      <c r="C33">
        <v>0.83306258842798364</v>
      </c>
      <c r="D33">
        <v>3.4586834004969376E-2</v>
      </c>
      <c r="E33">
        <v>2.1258420455360909E-2</v>
      </c>
      <c r="F33">
        <v>5.4263094293055785E-4</v>
      </c>
      <c r="G33">
        <v>2.6696824039335645E-4</v>
      </c>
      <c r="H33">
        <v>0</v>
      </c>
      <c r="I33">
        <v>1.6662085241683682E-4</v>
      </c>
      <c r="J33">
        <v>0.11011593707594529</v>
      </c>
      <c r="K33">
        <v>0</v>
      </c>
    </row>
    <row r="34" spans="1:11" x14ac:dyDescent="0.25">
      <c r="A34" t="s">
        <v>41</v>
      </c>
      <c r="B34">
        <v>6</v>
      </c>
      <c r="C34">
        <v>0.72038575323859477</v>
      </c>
      <c r="D34">
        <v>3.4146992927562445E-2</v>
      </c>
      <c r="E34">
        <v>5.6036336548172579E-3</v>
      </c>
      <c r="F34">
        <v>4.9652107515906346E-3</v>
      </c>
      <c r="G34">
        <v>1.314891322262306E-6</v>
      </c>
      <c r="H34">
        <v>0</v>
      </c>
      <c r="I34">
        <v>5.1210677054353702E-5</v>
      </c>
      <c r="J34">
        <v>0.23478697794314027</v>
      </c>
      <c r="K34">
        <v>5.8905915917785876E-5</v>
      </c>
    </row>
    <row r="35" spans="1:11" x14ac:dyDescent="0.25">
      <c r="A35" t="s">
        <v>42</v>
      </c>
      <c r="B35">
        <v>8</v>
      </c>
      <c r="C35">
        <v>0.60833994753977738</v>
      </c>
      <c r="D35">
        <v>1.3745589263763078E-2</v>
      </c>
      <c r="E35">
        <v>7.1837144725872045E-3</v>
      </c>
      <c r="F35">
        <v>4.0168105205261153E-3</v>
      </c>
      <c r="G35">
        <v>0</v>
      </c>
      <c r="H35">
        <v>0</v>
      </c>
      <c r="I35">
        <v>0</v>
      </c>
      <c r="J35">
        <v>0.36671393820334608</v>
      </c>
      <c r="K35">
        <v>0</v>
      </c>
    </row>
    <row r="36" spans="1:11" x14ac:dyDescent="0.25">
      <c r="A36" t="s">
        <v>43</v>
      </c>
      <c r="B36">
        <v>4</v>
      </c>
      <c r="C36">
        <v>0.81854285257394599</v>
      </c>
      <c r="D36">
        <v>3.3292220070292741E-2</v>
      </c>
      <c r="E36">
        <v>2.6644308857355917E-2</v>
      </c>
      <c r="F36">
        <v>3.7661986867714532E-3</v>
      </c>
      <c r="G36">
        <v>0</v>
      </c>
      <c r="H36">
        <v>0</v>
      </c>
      <c r="I36">
        <v>0</v>
      </c>
      <c r="J36">
        <v>0.11775441981163405</v>
      </c>
      <c r="K36">
        <v>0</v>
      </c>
    </row>
    <row r="37" spans="1:11" x14ac:dyDescent="0.25">
      <c r="A37" t="s">
        <v>44</v>
      </c>
      <c r="B37">
        <v>12</v>
      </c>
      <c r="C37">
        <v>0.67997281191829495</v>
      </c>
      <c r="D37">
        <v>8.344255059319837E-2</v>
      </c>
      <c r="E37">
        <v>0.14483349344729227</v>
      </c>
      <c r="F37">
        <v>1.4421241546717225E-2</v>
      </c>
      <c r="G37">
        <v>1.914887356410822E-4</v>
      </c>
      <c r="H37">
        <v>2.6536242674910614E-6</v>
      </c>
      <c r="I37">
        <v>0</v>
      </c>
      <c r="J37">
        <v>7.7033029933393157E-2</v>
      </c>
      <c r="K37">
        <v>1.0273020119548073E-4</v>
      </c>
    </row>
    <row r="38" spans="1:11" x14ac:dyDescent="0.25">
      <c r="A38" t="s">
        <v>45</v>
      </c>
      <c r="B38">
        <v>4</v>
      </c>
      <c r="C38">
        <v>0.81854285257394599</v>
      </c>
      <c r="D38">
        <v>3.3292220070292741E-2</v>
      </c>
      <c r="E38">
        <v>2.6644308857355917E-2</v>
      </c>
      <c r="F38">
        <v>3.7661986867714532E-3</v>
      </c>
      <c r="G38">
        <v>0</v>
      </c>
      <c r="H38">
        <v>0</v>
      </c>
      <c r="I38">
        <v>0</v>
      </c>
      <c r="J38">
        <v>0.11775441981163405</v>
      </c>
      <c r="K38">
        <v>0</v>
      </c>
    </row>
    <row r="39" spans="1:11" x14ac:dyDescent="0.25">
      <c r="A39" t="s">
        <v>46</v>
      </c>
      <c r="B39">
        <v>12</v>
      </c>
      <c r="C39">
        <v>0.67997281191829495</v>
      </c>
      <c r="D39">
        <v>8.344255059319837E-2</v>
      </c>
      <c r="E39">
        <v>0.14483349344729227</v>
      </c>
      <c r="F39">
        <v>1.4421241546717225E-2</v>
      </c>
      <c r="G39">
        <v>1.914887356410822E-4</v>
      </c>
      <c r="H39">
        <v>2.6536242674910614E-6</v>
      </c>
      <c r="I39">
        <v>0</v>
      </c>
      <c r="J39">
        <v>7.7033029933393157E-2</v>
      </c>
      <c r="K39">
        <v>1.0273020119548073E-4</v>
      </c>
    </row>
    <row r="40" spans="1:11" x14ac:dyDescent="0.25">
      <c r="A40" t="s">
        <v>47</v>
      </c>
      <c r="B40">
        <v>12</v>
      </c>
      <c r="C40">
        <v>0.67997281191829495</v>
      </c>
      <c r="D40">
        <v>8.344255059319837E-2</v>
      </c>
      <c r="E40">
        <v>0.14483349344729227</v>
      </c>
      <c r="F40">
        <v>1.4421241546717225E-2</v>
      </c>
      <c r="G40">
        <v>1.914887356410822E-4</v>
      </c>
      <c r="H40">
        <v>2.6536242674910614E-6</v>
      </c>
      <c r="I40">
        <v>0</v>
      </c>
      <c r="J40">
        <v>7.7033029933393157E-2</v>
      </c>
      <c r="K40">
        <v>1.0273020119548073E-4</v>
      </c>
    </row>
    <row r="41" spans="1:11" x14ac:dyDescent="0.25">
      <c r="A41" t="s">
        <v>48</v>
      </c>
      <c r="B41">
        <v>11</v>
      </c>
      <c r="C41">
        <v>0.72359060988015012</v>
      </c>
      <c r="D41">
        <v>0.1041656904947369</v>
      </c>
      <c r="E41">
        <v>5.7918071341192694E-2</v>
      </c>
      <c r="F41">
        <v>1.4576388633620138E-2</v>
      </c>
      <c r="G41">
        <v>2.7895696474429537E-4</v>
      </c>
      <c r="H41">
        <v>1.1237506776560456E-4</v>
      </c>
      <c r="I41">
        <v>1.7826448307014943E-5</v>
      </c>
      <c r="J41">
        <v>9.9273394439473764E-2</v>
      </c>
      <c r="K41">
        <v>6.6686730009289283E-5</v>
      </c>
    </row>
    <row r="42" spans="1:11" x14ac:dyDescent="0.25">
      <c r="A42" t="s">
        <v>49</v>
      </c>
      <c r="B42">
        <v>9</v>
      </c>
      <c r="C42">
        <v>0.69294077038623281</v>
      </c>
      <c r="D42">
        <v>1.3320411883768923E-2</v>
      </c>
      <c r="E42">
        <v>2.3360000167567318E-3</v>
      </c>
      <c r="F42">
        <v>2.9902235137053111E-4</v>
      </c>
      <c r="G42">
        <v>0</v>
      </c>
      <c r="H42">
        <v>0</v>
      </c>
      <c r="I42">
        <v>0</v>
      </c>
      <c r="J42">
        <v>0.29110379536187098</v>
      </c>
      <c r="K42">
        <v>0</v>
      </c>
    </row>
    <row r="43" spans="1:11" x14ac:dyDescent="0.25">
      <c r="A43" t="s">
        <v>50</v>
      </c>
      <c r="B43">
        <v>6</v>
      </c>
      <c r="C43">
        <v>0.72038575323859477</v>
      </c>
      <c r="D43">
        <v>3.4146992927562445E-2</v>
      </c>
      <c r="E43">
        <v>5.6036336548172579E-3</v>
      </c>
      <c r="F43">
        <v>4.9652107515906346E-3</v>
      </c>
      <c r="G43">
        <v>1.314891322262306E-6</v>
      </c>
      <c r="H43">
        <v>0</v>
      </c>
      <c r="I43">
        <v>5.1210677054353702E-5</v>
      </c>
      <c r="J43">
        <v>0.23478697794314027</v>
      </c>
      <c r="K43">
        <v>5.8905915917785876E-5</v>
      </c>
    </row>
    <row r="44" spans="1:11" x14ac:dyDescent="0.25">
      <c r="A44" t="s">
        <v>51</v>
      </c>
      <c r="B44">
        <v>7</v>
      </c>
      <c r="C44">
        <v>0.73620501986313236</v>
      </c>
      <c r="D44">
        <v>1.8823034368699684E-2</v>
      </c>
      <c r="E44">
        <v>1.2347030746858441E-3</v>
      </c>
      <c r="F44">
        <v>3.8080116331971393E-4</v>
      </c>
      <c r="G44">
        <v>0</v>
      </c>
      <c r="H44">
        <v>0</v>
      </c>
      <c r="I44">
        <v>2.6291993738467023E-4</v>
      </c>
      <c r="J44">
        <v>0.24309352159277761</v>
      </c>
      <c r="K44">
        <v>0</v>
      </c>
    </row>
    <row r="45" spans="1:11" x14ac:dyDescent="0.25">
      <c r="A45" t="s">
        <v>52</v>
      </c>
      <c r="B45">
        <v>4</v>
      </c>
      <c r="C45">
        <v>0.81854285257394599</v>
      </c>
      <c r="D45">
        <v>3.3292220070292741E-2</v>
      </c>
      <c r="E45">
        <v>2.6644308857355917E-2</v>
      </c>
      <c r="F45">
        <v>3.7661986867714532E-3</v>
      </c>
      <c r="G45">
        <v>0</v>
      </c>
      <c r="H45">
        <v>0</v>
      </c>
      <c r="I45">
        <v>0</v>
      </c>
      <c r="J45">
        <v>0.11775441981163405</v>
      </c>
      <c r="K45">
        <v>0</v>
      </c>
    </row>
    <row r="46" spans="1:11" x14ac:dyDescent="0.25">
      <c r="A46" t="s">
        <v>53</v>
      </c>
      <c r="B46">
        <v>8</v>
      </c>
      <c r="C46">
        <v>0.60833994753977738</v>
      </c>
      <c r="D46">
        <v>1.3745589263763078E-2</v>
      </c>
      <c r="E46">
        <v>7.1837144725872045E-3</v>
      </c>
      <c r="F46">
        <v>4.0168105205261153E-3</v>
      </c>
      <c r="G46">
        <v>0</v>
      </c>
      <c r="H46">
        <v>0</v>
      </c>
      <c r="I46">
        <v>0</v>
      </c>
      <c r="J46">
        <v>0.36671393820334608</v>
      </c>
      <c r="K46">
        <v>0</v>
      </c>
    </row>
    <row r="47" spans="1:11" x14ac:dyDescent="0.25">
      <c r="A47" t="s">
        <v>54</v>
      </c>
      <c r="B47">
        <v>9</v>
      </c>
      <c r="C47">
        <v>0.69294077038623281</v>
      </c>
      <c r="D47">
        <v>1.3320411883768923E-2</v>
      </c>
      <c r="E47">
        <v>2.3360000167567318E-3</v>
      </c>
      <c r="F47">
        <v>2.9902235137053111E-4</v>
      </c>
      <c r="G47">
        <v>0</v>
      </c>
      <c r="H47">
        <v>0</v>
      </c>
      <c r="I47">
        <v>0</v>
      </c>
      <c r="J47">
        <v>0.29110379536187098</v>
      </c>
      <c r="K47">
        <v>0</v>
      </c>
    </row>
    <row r="48" spans="1:11" x14ac:dyDescent="0.25">
      <c r="A48" t="s">
        <v>55</v>
      </c>
      <c r="B48">
        <v>12</v>
      </c>
      <c r="C48">
        <v>0.67997281191829495</v>
      </c>
      <c r="D48">
        <v>8.344255059319837E-2</v>
      </c>
      <c r="E48">
        <v>0.14483349344729227</v>
      </c>
      <c r="F48">
        <v>1.4421241546717225E-2</v>
      </c>
      <c r="G48">
        <v>1.914887356410822E-4</v>
      </c>
      <c r="H48">
        <v>2.6536242674910614E-6</v>
      </c>
      <c r="I48">
        <v>0</v>
      </c>
      <c r="J48">
        <v>7.7033029933393157E-2</v>
      </c>
      <c r="K48">
        <v>1.0273020119548073E-4</v>
      </c>
    </row>
    <row r="49" spans="1:11" x14ac:dyDescent="0.25">
      <c r="A49" t="s">
        <v>56</v>
      </c>
      <c r="B49">
        <v>9</v>
      </c>
      <c r="C49">
        <v>0.69294077038623281</v>
      </c>
      <c r="D49">
        <v>1.3320411883768923E-2</v>
      </c>
      <c r="E49">
        <v>2.3360000167567318E-3</v>
      </c>
      <c r="F49">
        <v>2.9902235137053111E-4</v>
      </c>
      <c r="G49">
        <v>0</v>
      </c>
      <c r="H49">
        <v>0</v>
      </c>
      <c r="I49">
        <v>0</v>
      </c>
      <c r="J49">
        <v>0.29110379536187098</v>
      </c>
      <c r="K49">
        <v>0</v>
      </c>
    </row>
    <row r="50" spans="1:11" x14ac:dyDescent="0.25">
      <c r="A50" t="s">
        <v>57</v>
      </c>
      <c r="B50">
        <v>11</v>
      </c>
      <c r="C50">
        <v>0.72359060988015012</v>
      </c>
      <c r="D50">
        <v>0.1041656904947369</v>
      </c>
      <c r="E50">
        <v>5.7918071341192694E-2</v>
      </c>
      <c r="F50">
        <v>1.4576388633620138E-2</v>
      </c>
      <c r="G50">
        <v>2.7895696474429537E-4</v>
      </c>
      <c r="H50">
        <v>1.1237506776560456E-4</v>
      </c>
      <c r="I50">
        <v>1.7826448307014943E-5</v>
      </c>
      <c r="J50">
        <v>9.9273394439473764E-2</v>
      </c>
      <c r="K50">
        <v>6.6686730009289283E-5</v>
      </c>
    </row>
    <row r="51" spans="1:11" x14ac:dyDescent="0.25">
      <c r="A51" t="s">
        <v>58</v>
      </c>
      <c r="B51">
        <v>24</v>
      </c>
      <c r="C51">
        <v>0.70226599541688794</v>
      </c>
      <c r="D51">
        <v>0.11029628407985879</v>
      </c>
      <c r="E51">
        <v>1.6113231924401336E-4</v>
      </c>
      <c r="F51">
        <v>0</v>
      </c>
      <c r="G51">
        <v>9.5348385321730245E-6</v>
      </c>
      <c r="H51">
        <v>0</v>
      </c>
      <c r="I51">
        <v>0</v>
      </c>
      <c r="J51">
        <v>0.18726705334547711</v>
      </c>
      <c r="K51">
        <v>0</v>
      </c>
    </row>
    <row r="52" spans="1:11" x14ac:dyDescent="0.25">
      <c r="A52" t="s">
        <v>59</v>
      </c>
      <c r="B52">
        <v>11</v>
      </c>
      <c r="C52">
        <v>0.72359060988015012</v>
      </c>
      <c r="D52">
        <v>0.1041656904947369</v>
      </c>
      <c r="E52">
        <v>5.7918071341192694E-2</v>
      </c>
      <c r="F52">
        <v>1.4576388633620138E-2</v>
      </c>
      <c r="G52">
        <v>2.7895696474429537E-4</v>
      </c>
      <c r="H52">
        <v>1.1237506776560456E-4</v>
      </c>
      <c r="I52">
        <v>1.7826448307014943E-5</v>
      </c>
      <c r="J52">
        <v>9.9273394439473764E-2</v>
      </c>
      <c r="K52">
        <v>6.6686730009289283E-5</v>
      </c>
    </row>
    <row r="53" spans="1:11" x14ac:dyDescent="0.25">
      <c r="A53" t="s">
        <v>60</v>
      </c>
      <c r="B53">
        <v>11</v>
      </c>
      <c r="C53">
        <v>0.72359060988015012</v>
      </c>
      <c r="D53">
        <v>0.1041656904947369</v>
      </c>
      <c r="E53">
        <v>5.7918071341192694E-2</v>
      </c>
      <c r="F53">
        <v>1.4576388633620138E-2</v>
      </c>
      <c r="G53">
        <v>2.7895696474429537E-4</v>
      </c>
      <c r="H53">
        <v>1.1237506776560456E-4</v>
      </c>
      <c r="I53">
        <v>1.7826448307014943E-5</v>
      </c>
      <c r="J53">
        <v>9.9273394439473764E-2</v>
      </c>
      <c r="K53">
        <v>6.6686730009289283E-5</v>
      </c>
    </row>
    <row r="54" spans="1:11" x14ac:dyDescent="0.25">
      <c r="A54" t="s">
        <v>61</v>
      </c>
      <c r="B54">
        <v>8</v>
      </c>
      <c r="C54">
        <v>0.60833994753977738</v>
      </c>
      <c r="D54">
        <v>1.3745589263763078E-2</v>
      </c>
      <c r="E54">
        <v>7.1837144725872045E-3</v>
      </c>
      <c r="F54">
        <v>4.0168105205261153E-3</v>
      </c>
      <c r="G54">
        <v>0</v>
      </c>
      <c r="H54">
        <v>0</v>
      </c>
      <c r="I54">
        <v>0</v>
      </c>
      <c r="J54">
        <v>0.36671393820334608</v>
      </c>
      <c r="K54">
        <v>0</v>
      </c>
    </row>
    <row r="55" spans="1:11" x14ac:dyDescent="0.25">
      <c r="A55" t="s">
        <v>62</v>
      </c>
      <c r="B55">
        <v>17</v>
      </c>
      <c r="C55">
        <v>0.8335687800269852</v>
      </c>
      <c r="D55">
        <v>4.391150865279931E-2</v>
      </c>
      <c r="E55">
        <v>1.1180830833206463E-2</v>
      </c>
      <c r="F55">
        <v>8.5264256850323961E-3</v>
      </c>
      <c r="G55">
        <v>0</v>
      </c>
      <c r="H55">
        <v>0</v>
      </c>
      <c r="I55">
        <v>7.8444615946482939E-6</v>
      </c>
      <c r="J55">
        <v>0.10280461034038192</v>
      </c>
      <c r="K55">
        <v>0</v>
      </c>
    </row>
    <row r="56" spans="1:11" x14ac:dyDescent="0.25">
      <c r="A56" t="s">
        <v>63</v>
      </c>
      <c r="B56">
        <v>16</v>
      </c>
      <c r="C56">
        <v>0.90548632044778299</v>
      </c>
      <c r="D56">
        <v>4.1634163491464649E-2</v>
      </c>
      <c r="E56">
        <v>7.598071834735598E-3</v>
      </c>
      <c r="F56">
        <v>1.1679287689896234E-3</v>
      </c>
      <c r="G56">
        <v>0</v>
      </c>
      <c r="H56">
        <v>6.6759173890358929E-5</v>
      </c>
      <c r="I56">
        <v>0</v>
      </c>
      <c r="J56">
        <v>4.4046756283136673E-2</v>
      </c>
      <c r="K56">
        <v>0</v>
      </c>
    </row>
    <row r="57" spans="1:11" x14ac:dyDescent="0.25">
      <c r="A57" t="s">
        <v>64</v>
      </c>
      <c r="B57">
        <v>11</v>
      </c>
      <c r="C57">
        <v>0.72359060988015012</v>
      </c>
      <c r="D57">
        <v>0.1041656904947369</v>
      </c>
      <c r="E57">
        <v>5.7918071341192694E-2</v>
      </c>
      <c r="F57">
        <v>1.4576388633620138E-2</v>
      </c>
      <c r="G57">
        <v>2.7895696474429537E-4</v>
      </c>
      <c r="H57">
        <v>1.1237506776560456E-4</v>
      </c>
      <c r="I57">
        <v>1.7826448307014943E-5</v>
      </c>
      <c r="J57">
        <v>9.9273394439473764E-2</v>
      </c>
      <c r="K57">
        <v>6.6686730009289283E-5</v>
      </c>
    </row>
    <row r="58" spans="1:11" x14ac:dyDescent="0.25">
      <c r="A58" t="s">
        <v>65</v>
      </c>
      <c r="B58">
        <v>8</v>
      </c>
      <c r="C58">
        <v>0.60833994753977738</v>
      </c>
      <c r="D58">
        <v>1.3745589263763078E-2</v>
      </c>
      <c r="E58">
        <v>7.1837144725872045E-3</v>
      </c>
      <c r="F58">
        <v>4.0168105205261153E-3</v>
      </c>
      <c r="G58">
        <v>0</v>
      </c>
      <c r="H58">
        <v>0</v>
      </c>
      <c r="I58">
        <v>0</v>
      </c>
      <c r="J58">
        <v>0.36671393820334608</v>
      </c>
      <c r="K58">
        <v>0</v>
      </c>
    </row>
    <row r="59" spans="1:11" x14ac:dyDescent="0.25">
      <c r="A59" t="s">
        <v>66</v>
      </c>
      <c r="B59">
        <v>11</v>
      </c>
      <c r="C59">
        <v>0.72359060988015012</v>
      </c>
      <c r="D59">
        <v>0.1041656904947369</v>
      </c>
      <c r="E59">
        <v>5.7918071341192694E-2</v>
      </c>
      <c r="F59">
        <v>1.4576388633620138E-2</v>
      </c>
      <c r="G59">
        <v>2.7895696474429537E-4</v>
      </c>
      <c r="H59">
        <v>1.1237506776560456E-4</v>
      </c>
      <c r="I59">
        <v>1.7826448307014943E-5</v>
      </c>
      <c r="J59">
        <v>9.9273394439473764E-2</v>
      </c>
      <c r="K59">
        <v>6.6686730009289283E-5</v>
      </c>
    </row>
    <row r="60" spans="1:11" x14ac:dyDescent="0.25">
      <c r="A60" t="s">
        <v>67</v>
      </c>
      <c r="B60">
        <v>11</v>
      </c>
      <c r="C60">
        <v>0.72359060988015012</v>
      </c>
      <c r="D60">
        <v>0.1041656904947369</v>
      </c>
      <c r="E60">
        <v>5.7918071341192694E-2</v>
      </c>
      <c r="F60">
        <v>1.4576388633620138E-2</v>
      </c>
      <c r="G60">
        <v>2.7895696474429537E-4</v>
      </c>
      <c r="H60">
        <v>1.1237506776560456E-4</v>
      </c>
      <c r="I60">
        <v>1.7826448307014943E-5</v>
      </c>
      <c r="J60">
        <v>9.9273394439473764E-2</v>
      </c>
      <c r="K60">
        <v>6.6686730009289283E-5</v>
      </c>
    </row>
    <row r="61" spans="1:11" x14ac:dyDescent="0.25">
      <c r="A61" t="s">
        <v>68</v>
      </c>
      <c r="B61">
        <v>11</v>
      </c>
      <c r="C61">
        <v>0.72359060988015012</v>
      </c>
      <c r="D61">
        <v>0.1041656904947369</v>
      </c>
      <c r="E61">
        <v>5.7918071341192694E-2</v>
      </c>
      <c r="F61">
        <v>1.4576388633620138E-2</v>
      </c>
      <c r="G61">
        <v>2.7895696474429537E-4</v>
      </c>
      <c r="H61">
        <v>1.1237506776560456E-4</v>
      </c>
      <c r="I61">
        <v>1.7826448307014943E-5</v>
      </c>
      <c r="J61">
        <v>9.9273394439473764E-2</v>
      </c>
      <c r="K61">
        <v>6.6686730009289283E-5</v>
      </c>
    </row>
    <row r="62" spans="1:11" x14ac:dyDescent="0.25">
      <c r="A62" t="s">
        <v>69</v>
      </c>
      <c r="B62">
        <v>4</v>
      </c>
      <c r="C62">
        <v>0.81854285257394599</v>
      </c>
      <c r="D62">
        <v>3.3292220070292741E-2</v>
      </c>
      <c r="E62">
        <v>2.6644308857355917E-2</v>
      </c>
      <c r="F62">
        <v>3.7661986867714532E-3</v>
      </c>
      <c r="G62">
        <v>0</v>
      </c>
      <c r="H62">
        <v>0</v>
      </c>
      <c r="I62">
        <v>0</v>
      </c>
      <c r="J62">
        <v>0.11775441981163405</v>
      </c>
      <c r="K62">
        <v>0</v>
      </c>
    </row>
    <row r="63" spans="1:11" x14ac:dyDescent="0.25">
      <c r="A63" t="s">
        <v>70</v>
      </c>
      <c r="B63">
        <v>8</v>
      </c>
      <c r="C63">
        <v>0.60833994753977738</v>
      </c>
      <c r="D63">
        <v>1.3745589263763078E-2</v>
      </c>
      <c r="E63">
        <v>7.1837144725872045E-3</v>
      </c>
      <c r="F63">
        <v>4.0168105205261153E-3</v>
      </c>
      <c r="G63">
        <v>0</v>
      </c>
      <c r="H63">
        <v>0</v>
      </c>
      <c r="I63">
        <v>0</v>
      </c>
      <c r="J63">
        <v>0.36671393820334608</v>
      </c>
      <c r="K63">
        <v>0</v>
      </c>
    </row>
    <row r="64" spans="1:11" x14ac:dyDescent="0.25">
      <c r="A64" t="s">
        <v>71</v>
      </c>
      <c r="B64">
        <v>6</v>
      </c>
      <c r="C64">
        <v>0.72038575323859477</v>
      </c>
      <c r="D64">
        <v>3.4146992927562445E-2</v>
      </c>
      <c r="E64">
        <v>5.6036336548172579E-3</v>
      </c>
      <c r="F64">
        <v>4.9652107515906346E-3</v>
      </c>
      <c r="G64">
        <v>1.314891322262306E-6</v>
      </c>
      <c r="H64">
        <v>0</v>
      </c>
      <c r="I64">
        <v>5.1210677054353702E-5</v>
      </c>
      <c r="J64">
        <v>0.23478697794314027</v>
      </c>
      <c r="K64">
        <v>5.8905915917785876E-5</v>
      </c>
    </row>
    <row r="65" spans="1:11" x14ac:dyDescent="0.25">
      <c r="A65" t="s">
        <v>72</v>
      </c>
      <c r="B65">
        <v>4</v>
      </c>
      <c r="C65">
        <v>0.81854285257394599</v>
      </c>
      <c r="D65">
        <v>3.3292220070292741E-2</v>
      </c>
      <c r="E65">
        <v>2.6644308857355917E-2</v>
      </c>
      <c r="F65">
        <v>3.7661986867714532E-3</v>
      </c>
      <c r="G65">
        <v>0</v>
      </c>
      <c r="H65">
        <v>0</v>
      </c>
      <c r="I65">
        <v>0</v>
      </c>
      <c r="J65">
        <v>0.11775441981163405</v>
      </c>
      <c r="K65">
        <v>0</v>
      </c>
    </row>
    <row r="66" spans="1:11" x14ac:dyDescent="0.25">
      <c r="A66" t="s">
        <v>73</v>
      </c>
      <c r="B66">
        <v>4</v>
      </c>
      <c r="C66">
        <v>0.81854285257394599</v>
      </c>
      <c r="D66">
        <v>3.3292220070292741E-2</v>
      </c>
      <c r="E66">
        <v>2.6644308857355917E-2</v>
      </c>
      <c r="F66">
        <v>3.7661986867714532E-3</v>
      </c>
      <c r="G66">
        <v>0</v>
      </c>
      <c r="H66">
        <v>0</v>
      </c>
      <c r="I66">
        <v>0</v>
      </c>
      <c r="J66">
        <v>0.11775441981163405</v>
      </c>
      <c r="K66">
        <v>0</v>
      </c>
    </row>
    <row r="67" spans="1:11" x14ac:dyDescent="0.25">
      <c r="A67" t="s">
        <v>74</v>
      </c>
      <c r="B67">
        <v>12</v>
      </c>
      <c r="C67">
        <v>0.67997281191829495</v>
      </c>
      <c r="D67">
        <v>8.344255059319837E-2</v>
      </c>
      <c r="E67">
        <v>0.14483349344729227</v>
      </c>
      <c r="F67">
        <v>1.4421241546717225E-2</v>
      </c>
      <c r="G67">
        <v>1.914887356410822E-4</v>
      </c>
      <c r="H67">
        <v>2.6536242674910614E-6</v>
      </c>
      <c r="I67">
        <v>0</v>
      </c>
      <c r="J67">
        <v>7.7033029933393157E-2</v>
      </c>
      <c r="K67">
        <v>1.0273020119548073E-4</v>
      </c>
    </row>
    <row r="68" spans="1:11" x14ac:dyDescent="0.25">
      <c r="A68" t="s">
        <v>75</v>
      </c>
      <c r="B68">
        <v>11</v>
      </c>
      <c r="C68">
        <v>0.72359060988015012</v>
      </c>
      <c r="D68">
        <v>0.1041656904947369</v>
      </c>
      <c r="E68">
        <v>5.7918071341192694E-2</v>
      </c>
      <c r="F68">
        <v>1.4576388633620138E-2</v>
      </c>
      <c r="G68">
        <v>2.7895696474429537E-4</v>
      </c>
      <c r="H68">
        <v>1.1237506776560456E-4</v>
      </c>
      <c r="I68">
        <v>1.7826448307014943E-5</v>
      </c>
      <c r="J68">
        <v>9.9273394439473764E-2</v>
      </c>
      <c r="K68">
        <v>6.6686730009289283E-5</v>
      </c>
    </row>
    <row r="69" spans="1:11" x14ac:dyDescent="0.25">
      <c r="A69" t="s">
        <v>76</v>
      </c>
      <c r="B69">
        <v>18</v>
      </c>
      <c r="C69">
        <v>0.60366690788048538</v>
      </c>
      <c r="D69">
        <v>5.3291786427009255E-2</v>
      </c>
      <c r="E69">
        <v>2.3806710898914347E-2</v>
      </c>
      <c r="F69">
        <v>3.9615991009237126E-3</v>
      </c>
      <c r="G69">
        <v>0</v>
      </c>
      <c r="H69">
        <v>0</v>
      </c>
      <c r="I69">
        <v>0</v>
      </c>
      <c r="J69">
        <v>0.3152729956926672</v>
      </c>
      <c r="K69">
        <v>0</v>
      </c>
    </row>
    <row r="70" spans="1:11" x14ac:dyDescent="0.25">
      <c r="A70" t="s">
        <v>77</v>
      </c>
      <c r="B70">
        <v>17</v>
      </c>
      <c r="C70">
        <v>0.8335687800269852</v>
      </c>
      <c r="D70">
        <v>4.391150865279931E-2</v>
      </c>
      <c r="E70">
        <v>1.1180830833206463E-2</v>
      </c>
      <c r="F70">
        <v>8.5264256850323961E-3</v>
      </c>
      <c r="G70">
        <v>0</v>
      </c>
      <c r="H70">
        <v>0</v>
      </c>
      <c r="I70">
        <v>7.8444615946482939E-6</v>
      </c>
      <c r="J70">
        <v>0.10280461034038192</v>
      </c>
      <c r="K70">
        <v>0</v>
      </c>
    </row>
    <row r="71" spans="1:11" x14ac:dyDescent="0.25">
      <c r="A71" t="s">
        <v>78</v>
      </c>
      <c r="B71">
        <v>17</v>
      </c>
      <c r="C71">
        <v>0.8335687800269852</v>
      </c>
      <c r="D71">
        <v>4.391150865279931E-2</v>
      </c>
      <c r="E71">
        <v>1.1180830833206463E-2</v>
      </c>
      <c r="F71">
        <v>8.5264256850323961E-3</v>
      </c>
      <c r="G71">
        <v>0</v>
      </c>
      <c r="H71">
        <v>0</v>
      </c>
      <c r="I71">
        <v>7.8444615946482939E-6</v>
      </c>
      <c r="J71">
        <v>0.10280461034038192</v>
      </c>
      <c r="K71">
        <v>0</v>
      </c>
    </row>
    <row r="72" spans="1:11" x14ac:dyDescent="0.25">
      <c r="A72" t="s">
        <v>79</v>
      </c>
      <c r="B72">
        <v>11</v>
      </c>
      <c r="C72">
        <v>0.72359060988015012</v>
      </c>
      <c r="D72">
        <v>0.1041656904947369</v>
      </c>
      <c r="E72">
        <v>5.7918071341192694E-2</v>
      </c>
      <c r="F72">
        <v>1.4576388633620138E-2</v>
      </c>
      <c r="G72">
        <v>2.7895696474429537E-4</v>
      </c>
      <c r="H72">
        <v>1.1237506776560456E-4</v>
      </c>
      <c r="I72">
        <v>1.7826448307014943E-5</v>
      </c>
      <c r="J72">
        <v>9.9273394439473764E-2</v>
      </c>
      <c r="K72">
        <v>6.6686730009289283E-5</v>
      </c>
    </row>
    <row r="73" spans="1:11" x14ac:dyDescent="0.25">
      <c r="A73" t="s">
        <v>80</v>
      </c>
      <c r="B73">
        <v>17</v>
      </c>
      <c r="C73">
        <v>0.8335687800269852</v>
      </c>
      <c r="D73">
        <v>4.391150865279931E-2</v>
      </c>
      <c r="E73">
        <v>1.1180830833206463E-2</v>
      </c>
      <c r="F73">
        <v>8.5264256850323961E-3</v>
      </c>
      <c r="G73">
        <v>0</v>
      </c>
      <c r="H73">
        <v>0</v>
      </c>
      <c r="I73">
        <v>7.8444615946482939E-6</v>
      </c>
      <c r="J73">
        <v>0.10280461034038192</v>
      </c>
      <c r="K73">
        <v>0</v>
      </c>
    </row>
    <row r="74" spans="1:11" x14ac:dyDescent="0.25">
      <c r="A74" t="s">
        <v>81</v>
      </c>
      <c r="B74">
        <v>11</v>
      </c>
      <c r="C74">
        <v>0.72359060988015012</v>
      </c>
      <c r="D74">
        <v>0.1041656904947369</v>
      </c>
      <c r="E74">
        <v>5.7918071341192694E-2</v>
      </c>
      <c r="F74">
        <v>1.4576388633620138E-2</v>
      </c>
      <c r="G74">
        <v>2.7895696474429537E-4</v>
      </c>
      <c r="H74">
        <v>1.1237506776560456E-4</v>
      </c>
      <c r="I74">
        <v>1.7826448307014943E-5</v>
      </c>
      <c r="J74">
        <v>9.9273394439473764E-2</v>
      </c>
      <c r="K74">
        <v>6.6686730009289283E-5</v>
      </c>
    </row>
    <row r="75" spans="1:11" x14ac:dyDescent="0.25">
      <c r="A75" t="s">
        <v>82</v>
      </c>
      <c r="B75">
        <v>8</v>
      </c>
      <c r="C75">
        <v>0.60833994753977738</v>
      </c>
      <c r="D75">
        <v>1.3745589263763078E-2</v>
      </c>
      <c r="E75">
        <v>7.1837144725872045E-3</v>
      </c>
      <c r="F75">
        <v>4.0168105205261153E-3</v>
      </c>
      <c r="G75">
        <v>0</v>
      </c>
      <c r="H75">
        <v>0</v>
      </c>
      <c r="I75">
        <v>0</v>
      </c>
      <c r="J75">
        <v>0.36671393820334608</v>
      </c>
      <c r="K75">
        <v>0</v>
      </c>
    </row>
    <row r="76" spans="1:11" x14ac:dyDescent="0.25">
      <c r="A76" t="s">
        <v>83</v>
      </c>
      <c r="B76">
        <v>4</v>
      </c>
      <c r="C76">
        <v>0.81854285257394599</v>
      </c>
      <c r="D76">
        <v>3.3292220070292741E-2</v>
      </c>
      <c r="E76">
        <v>2.6644308857355917E-2</v>
      </c>
      <c r="F76">
        <v>3.7661986867714532E-3</v>
      </c>
      <c r="G76">
        <v>0</v>
      </c>
      <c r="H76">
        <v>0</v>
      </c>
      <c r="I76">
        <v>0</v>
      </c>
      <c r="J76">
        <v>0.11775441981163405</v>
      </c>
      <c r="K76">
        <v>0</v>
      </c>
    </row>
    <row r="77" spans="1:11" x14ac:dyDescent="0.25">
      <c r="A77" t="s">
        <v>84</v>
      </c>
      <c r="B77">
        <v>23</v>
      </c>
      <c r="C77">
        <v>0.8971928055439099</v>
      </c>
      <c r="D77">
        <v>6.0650284013489063E-2</v>
      </c>
      <c r="E77">
        <v>1.015771441849254E-3</v>
      </c>
      <c r="F77">
        <v>1.3415414281983129E-3</v>
      </c>
      <c r="G77">
        <v>7.3715130916285226E-5</v>
      </c>
      <c r="H77">
        <v>0</v>
      </c>
      <c r="I77">
        <v>5.4400621659920058E-4</v>
      </c>
      <c r="J77">
        <v>3.9157305519670185E-2</v>
      </c>
      <c r="K77">
        <v>2.4570705367615154E-5</v>
      </c>
    </row>
    <row r="78" spans="1:11" x14ac:dyDescent="0.25">
      <c r="A78" t="s">
        <v>85</v>
      </c>
      <c r="B78">
        <v>17</v>
      </c>
      <c r="C78">
        <v>0.8335687800269852</v>
      </c>
      <c r="D78">
        <v>4.391150865279931E-2</v>
      </c>
      <c r="E78">
        <v>1.1180830833206463E-2</v>
      </c>
      <c r="F78">
        <v>8.5264256850323961E-3</v>
      </c>
      <c r="G78">
        <v>0</v>
      </c>
      <c r="H78">
        <v>0</v>
      </c>
      <c r="I78">
        <v>7.8444615946482939E-6</v>
      </c>
      <c r="J78">
        <v>0.10280461034038192</v>
      </c>
      <c r="K78">
        <v>0</v>
      </c>
    </row>
    <row r="79" spans="1:11" x14ac:dyDescent="0.25">
      <c r="A79" t="s">
        <v>86</v>
      </c>
      <c r="B79">
        <v>15</v>
      </c>
      <c r="C79">
        <v>0.88797492752204077</v>
      </c>
      <c r="D79">
        <v>2.8459848932914488E-2</v>
      </c>
      <c r="E79">
        <v>3.2793189803028821E-3</v>
      </c>
      <c r="F79">
        <v>3.7882531437618714E-4</v>
      </c>
      <c r="G79">
        <v>0</v>
      </c>
      <c r="H79">
        <v>0</v>
      </c>
      <c r="I79">
        <v>0</v>
      </c>
      <c r="J79">
        <v>7.990707925036547E-2</v>
      </c>
      <c r="K79">
        <v>0</v>
      </c>
    </row>
    <row r="80" spans="1:11" x14ac:dyDescent="0.25">
      <c r="A80" t="s">
        <v>87</v>
      </c>
      <c r="B80">
        <v>9</v>
      </c>
      <c r="C80">
        <v>0.69294077038623281</v>
      </c>
      <c r="D80">
        <v>1.3320411883768923E-2</v>
      </c>
      <c r="E80">
        <v>2.3360000167567318E-3</v>
      </c>
      <c r="F80">
        <v>2.9902235137053111E-4</v>
      </c>
      <c r="G80">
        <v>0</v>
      </c>
      <c r="H80">
        <v>0</v>
      </c>
      <c r="I80">
        <v>0</v>
      </c>
      <c r="J80">
        <v>0.29110379536187098</v>
      </c>
      <c r="K80">
        <v>0</v>
      </c>
    </row>
    <row r="81" spans="1:11" x14ac:dyDescent="0.25">
      <c r="A81" t="s">
        <v>88</v>
      </c>
      <c r="B81">
        <v>12</v>
      </c>
      <c r="C81">
        <v>0.67997281191829495</v>
      </c>
      <c r="D81">
        <v>8.344255059319837E-2</v>
      </c>
      <c r="E81">
        <v>0.14483349344729227</v>
      </c>
      <c r="F81">
        <v>1.4421241546717225E-2</v>
      </c>
      <c r="G81">
        <v>1.914887356410822E-4</v>
      </c>
      <c r="H81">
        <v>2.6536242674910614E-6</v>
      </c>
      <c r="I81">
        <v>0</v>
      </c>
      <c r="J81">
        <v>7.7033029933393157E-2</v>
      </c>
      <c r="K81">
        <v>1.0273020119548073E-4</v>
      </c>
    </row>
    <row r="82" spans="1:11" x14ac:dyDescent="0.25">
      <c r="A82" t="s">
        <v>89</v>
      </c>
      <c r="B82">
        <v>15</v>
      </c>
      <c r="C82">
        <v>0.88797492752204077</v>
      </c>
      <c r="D82">
        <v>2.8459848932914488E-2</v>
      </c>
      <c r="E82">
        <v>3.2793189803028821E-3</v>
      </c>
      <c r="F82">
        <v>3.7882531437618714E-4</v>
      </c>
      <c r="G82">
        <v>0</v>
      </c>
      <c r="H82">
        <v>0</v>
      </c>
      <c r="I82">
        <v>0</v>
      </c>
      <c r="J82">
        <v>7.990707925036547E-2</v>
      </c>
      <c r="K82">
        <v>0</v>
      </c>
    </row>
    <row r="83" spans="1:11" x14ac:dyDescent="0.25">
      <c r="A83" t="s">
        <v>90</v>
      </c>
      <c r="B83">
        <v>21</v>
      </c>
      <c r="C83">
        <v>0.83881420812016561</v>
      </c>
      <c r="D83">
        <v>6.1058372427611141E-2</v>
      </c>
      <c r="E83">
        <v>7.943408974521048E-3</v>
      </c>
      <c r="F83">
        <v>3.7789787464731538E-3</v>
      </c>
      <c r="G83">
        <v>0</v>
      </c>
      <c r="H83">
        <v>0</v>
      </c>
      <c r="I83">
        <v>3.9681007079540986E-3</v>
      </c>
      <c r="J83">
        <v>8.4436931023274861E-2</v>
      </c>
      <c r="K83">
        <v>0</v>
      </c>
    </row>
    <row r="84" spans="1:11" x14ac:dyDescent="0.25">
      <c r="A84" t="s">
        <v>91</v>
      </c>
      <c r="B84">
        <v>12</v>
      </c>
      <c r="C84">
        <v>0.67997281191829495</v>
      </c>
      <c r="D84">
        <v>8.344255059319837E-2</v>
      </c>
      <c r="E84">
        <v>0.14483349344729227</v>
      </c>
      <c r="F84">
        <v>1.4421241546717225E-2</v>
      </c>
      <c r="G84">
        <v>1.914887356410822E-4</v>
      </c>
      <c r="H84">
        <v>2.6536242674910614E-6</v>
      </c>
      <c r="I84">
        <v>0</v>
      </c>
      <c r="J84">
        <v>7.7033029933393157E-2</v>
      </c>
      <c r="K84">
        <v>1.0273020119548073E-4</v>
      </c>
    </row>
    <row r="85" spans="1:11" x14ac:dyDescent="0.25">
      <c r="A85" t="s">
        <v>92</v>
      </c>
      <c r="B85">
        <v>17</v>
      </c>
      <c r="C85">
        <v>0.8335687800269852</v>
      </c>
      <c r="D85">
        <v>4.391150865279931E-2</v>
      </c>
      <c r="E85">
        <v>1.1180830833206463E-2</v>
      </c>
      <c r="F85">
        <v>8.5264256850323961E-3</v>
      </c>
      <c r="G85">
        <v>0</v>
      </c>
      <c r="H85">
        <v>0</v>
      </c>
      <c r="I85">
        <v>7.8444615946482939E-6</v>
      </c>
      <c r="J85">
        <v>0.10280461034038192</v>
      </c>
      <c r="K85">
        <v>0</v>
      </c>
    </row>
    <row r="86" spans="1:11" x14ac:dyDescent="0.25">
      <c r="A86" t="s">
        <v>93</v>
      </c>
      <c r="B86">
        <v>26</v>
      </c>
      <c r="C86">
        <v>0.43659552786095518</v>
      </c>
      <c r="D86">
        <v>4.2450534135695002E-2</v>
      </c>
      <c r="E86">
        <v>0.37701562174116848</v>
      </c>
      <c r="F86">
        <v>2.2150025505466496E-4</v>
      </c>
      <c r="G86">
        <v>0</v>
      </c>
      <c r="H86">
        <v>0</v>
      </c>
      <c r="I86">
        <v>0</v>
      </c>
      <c r="J86">
        <v>0.14156048597033977</v>
      </c>
      <c r="K86">
        <v>2.1563300367868658E-3</v>
      </c>
    </row>
    <row r="87" spans="1:11" x14ac:dyDescent="0.25">
      <c r="A87" t="s">
        <v>94</v>
      </c>
      <c r="B87">
        <v>7</v>
      </c>
      <c r="C87">
        <v>0.73620501986313236</v>
      </c>
      <c r="D87">
        <v>1.8823034368699684E-2</v>
      </c>
      <c r="E87">
        <v>1.2347030746858441E-3</v>
      </c>
      <c r="F87">
        <v>3.8080116331971393E-4</v>
      </c>
      <c r="G87">
        <v>0</v>
      </c>
      <c r="H87">
        <v>0</v>
      </c>
      <c r="I87">
        <v>2.6291993738467023E-4</v>
      </c>
      <c r="J87">
        <v>0.24309352159277761</v>
      </c>
      <c r="K87">
        <v>0</v>
      </c>
    </row>
    <row r="88" spans="1:11" x14ac:dyDescent="0.25">
      <c r="A88" t="s">
        <v>95</v>
      </c>
      <c r="B88">
        <v>11</v>
      </c>
      <c r="C88">
        <v>0.72359060988015012</v>
      </c>
      <c r="D88">
        <v>0.1041656904947369</v>
      </c>
      <c r="E88">
        <v>5.7918071341192694E-2</v>
      </c>
      <c r="F88">
        <v>1.4576388633620138E-2</v>
      </c>
      <c r="G88">
        <v>2.7895696474429537E-4</v>
      </c>
      <c r="H88">
        <v>1.1237506776560456E-4</v>
      </c>
      <c r="I88">
        <v>1.7826448307014943E-5</v>
      </c>
      <c r="J88">
        <v>9.9273394439473764E-2</v>
      </c>
      <c r="K88">
        <v>6.6686730009289283E-5</v>
      </c>
    </row>
    <row r="89" spans="1:11" x14ac:dyDescent="0.25">
      <c r="A89" t="s">
        <v>96</v>
      </c>
      <c r="B89">
        <v>12</v>
      </c>
      <c r="C89">
        <v>0.67997281191829495</v>
      </c>
      <c r="D89">
        <v>8.344255059319837E-2</v>
      </c>
      <c r="E89">
        <v>0.14483349344729227</v>
      </c>
      <c r="F89">
        <v>1.4421241546717225E-2</v>
      </c>
      <c r="G89">
        <v>1.914887356410822E-4</v>
      </c>
      <c r="H89">
        <v>2.6536242674910614E-6</v>
      </c>
      <c r="I89">
        <v>0</v>
      </c>
      <c r="J89">
        <v>7.7033029933393157E-2</v>
      </c>
      <c r="K89">
        <v>1.0273020119548073E-4</v>
      </c>
    </row>
    <row r="90" spans="1:11" x14ac:dyDescent="0.25">
      <c r="A90" t="s">
        <v>97</v>
      </c>
      <c r="B90">
        <v>11</v>
      </c>
      <c r="C90">
        <v>0.72359060988015012</v>
      </c>
      <c r="D90">
        <v>0.1041656904947369</v>
      </c>
      <c r="E90">
        <v>5.7918071341192694E-2</v>
      </c>
      <c r="F90">
        <v>1.4576388633620138E-2</v>
      </c>
      <c r="G90">
        <v>2.7895696474429537E-4</v>
      </c>
      <c r="H90">
        <v>1.1237506776560456E-4</v>
      </c>
      <c r="I90">
        <v>1.7826448307014943E-5</v>
      </c>
      <c r="J90">
        <v>9.9273394439473764E-2</v>
      </c>
      <c r="K90">
        <v>6.6686730009289283E-5</v>
      </c>
    </row>
    <row r="91" spans="1:11" x14ac:dyDescent="0.25">
      <c r="A91" t="s">
        <v>98</v>
      </c>
      <c r="B91">
        <v>12</v>
      </c>
      <c r="C91">
        <v>0.67997281191829495</v>
      </c>
      <c r="D91">
        <v>8.344255059319837E-2</v>
      </c>
      <c r="E91">
        <v>0.14483349344729227</v>
      </c>
      <c r="F91">
        <v>1.4421241546717225E-2</v>
      </c>
      <c r="G91">
        <v>1.914887356410822E-4</v>
      </c>
      <c r="H91">
        <v>2.6536242674910614E-6</v>
      </c>
      <c r="I91">
        <v>0</v>
      </c>
      <c r="J91">
        <v>7.7033029933393157E-2</v>
      </c>
      <c r="K91">
        <v>1.0273020119548073E-4</v>
      </c>
    </row>
    <row r="92" spans="1:11" x14ac:dyDescent="0.25">
      <c r="A92" t="s">
        <v>99</v>
      </c>
      <c r="B92">
        <v>9</v>
      </c>
      <c r="C92">
        <v>0.69294077038623281</v>
      </c>
      <c r="D92">
        <v>1.3320411883768923E-2</v>
      </c>
      <c r="E92">
        <v>2.3360000167567318E-3</v>
      </c>
      <c r="F92">
        <v>2.9902235137053111E-4</v>
      </c>
      <c r="G92">
        <v>0</v>
      </c>
      <c r="H92">
        <v>0</v>
      </c>
      <c r="I92">
        <v>0</v>
      </c>
      <c r="J92">
        <v>0.29110379536187098</v>
      </c>
      <c r="K92">
        <v>0</v>
      </c>
    </row>
    <row r="93" spans="1:11" x14ac:dyDescent="0.25">
      <c r="A93" t="s">
        <v>100</v>
      </c>
      <c r="B93">
        <v>26</v>
      </c>
      <c r="C93">
        <v>0.43659552786095518</v>
      </c>
      <c r="D93">
        <v>4.2450534135695002E-2</v>
      </c>
      <c r="E93">
        <v>0.37701562174116848</v>
      </c>
      <c r="F93">
        <v>2.2150025505466496E-4</v>
      </c>
      <c r="G93">
        <v>0</v>
      </c>
      <c r="H93">
        <v>0</v>
      </c>
      <c r="I93">
        <v>0</v>
      </c>
      <c r="J93">
        <v>0.14156048597033977</v>
      </c>
      <c r="K93">
        <v>2.1563300367868658E-3</v>
      </c>
    </row>
    <row r="94" spans="1:11" x14ac:dyDescent="0.25">
      <c r="A94" t="s">
        <v>101</v>
      </c>
      <c r="B94">
        <v>21</v>
      </c>
      <c r="C94">
        <v>0.83881420812016561</v>
      </c>
      <c r="D94">
        <v>6.1058372427611141E-2</v>
      </c>
      <c r="E94">
        <v>7.943408974521048E-3</v>
      </c>
      <c r="F94">
        <v>3.7789787464731538E-3</v>
      </c>
      <c r="G94">
        <v>0</v>
      </c>
      <c r="H94">
        <v>0</v>
      </c>
      <c r="I94">
        <v>3.9681007079540986E-3</v>
      </c>
      <c r="J94">
        <v>8.4436931023274861E-2</v>
      </c>
      <c r="K94">
        <v>0</v>
      </c>
    </row>
    <row r="95" spans="1:11" x14ac:dyDescent="0.25">
      <c r="A95" t="s">
        <v>102</v>
      </c>
      <c r="B95">
        <v>8</v>
      </c>
      <c r="C95">
        <v>0.60833994753977738</v>
      </c>
      <c r="D95">
        <v>1.3745589263763078E-2</v>
      </c>
      <c r="E95">
        <v>7.1837144725872045E-3</v>
      </c>
      <c r="F95">
        <v>4.0168105205261153E-3</v>
      </c>
      <c r="G95">
        <v>0</v>
      </c>
      <c r="H95">
        <v>0</v>
      </c>
      <c r="I95">
        <v>0</v>
      </c>
      <c r="J95">
        <v>0.36671393820334608</v>
      </c>
      <c r="K95">
        <v>0</v>
      </c>
    </row>
    <row r="96" spans="1:11" x14ac:dyDescent="0.25">
      <c r="A96" t="s">
        <v>103</v>
      </c>
      <c r="B96">
        <v>11</v>
      </c>
      <c r="C96">
        <v>0.72359060988015012</v>
      </c>
      <c r="D96">
        <v>0.1041656904947369</v>
      </c>
      <c r="E96">
        <v>5.7918071341192694E-2</v>
      </c>
      <c r="F96">
        <v>1.4576388633620138E-2</v>
      </c>
      <c r="G96">
        <v>2.7895696474429537E-4</v>
      </c>
      <c r="H96">
        <v>1.1237506776560456E-4</v>
      </c>
      <c r="I96">
        <v>1.7826448307014943E-5</v>
      </c>
      <c r="J96">
        <v>9.9273394439473764E-2</v>
      </c>
      <c r="K96">
        <v>6.6686730009289283E-5</v>
      </c>
    </row>
    <row r="97" spans="1:11" x14ac:dyDescent="0.25">
      <c r="A97" t="s">
        <v>104</v>
      </c>
      <c r="B97">
        <v>24</v>
      </c>
      <c r="C97">
        <v>0.70226599541688794</v>
      </c>
      <c r="D97">
        <v>0.11029628407985879</v>
      </c>
      <c r="E97">
        <v>1.6113231924401336E-4</v>
      </c>
      <c r="F97">
        <v>0</v>
      </c>
      <c r="G97">
        <v>9.5348385321730245E-6</v>
      </c>
      <c r="H97">
        <v>0</v>
      </c>
      <c r="I97">
        <v>0</v>
      </c>
      <c r="J97">
        <v>0.18726705334547711</v>
      </c>
      <c r="K97">
        <v>0</v>
      </c>
    </row>
    <row r="98" spans="1:11" x14ac:dyDescent="0.25">
      <c r="A98" t="s">
        <v>105</v>
      </c>
      <c r="B98">
        <v>8</v>
      </c>
      <c r="C98">
        <v>0.60833994753977738</v>
      </c>
      <c r="D98">
        <v>1.3745589263763078E-2</v>
      </c>
      <c r="E98">
        <v>7.1837144725872045E-3</v>
      </c>
      <c r="F98">
        <v>4.0168105205261153E-3</v>
      </c>
      <c r="G98">
        <v>0</v>
      </c>
      <c r="H98">
        <v>0</v>
      </c>
      <c r="I98">
        <v>0</v>
      </c>
      <c r="J98">
        <v>0.36671393820334608</v>
      </c>
      <c r="K98">
        <v>0</v>
      </c>
    </row>
    <row r="99" spans="1:11" x14ac:dyDescent="0.25">
      <c r="A99" t="s">
        <v>106</v>
      </c>
      <c r="B99">
        <v>9</v>
      </c>
      <c r="C99">
        <v>0.69294077038623281</v>
      </c>
      <c r="D99">
        <v>1.3320411883768923E-2</v>
      </c>
      <c r="E99">
        <v>2.3360000167567318E-3</v>
      </c>
      <c r="F99">
        <v>2.9902235137053111E-4</v>
      </c>
      <c r="G99">
        <v>0</v>
      </c>
      <c r="H99">
        <v>0</v>
      </c>
      <c r="I99">
        <v>0</v>
      </c>
      <c r="J99">
        <v>0.29110379536187098</v>
      </c>
      <c r="K99">
        <v>0</v>
      </c>
    </row>
    <row r="100" spans="1:11" x14ac:dyDescent="0.25">
      <c r="A100" t="s">
        <v>107</v>
      </c>
      <c r="B100">
        <v>3</v>
      </c>
      <c r="C100">
        <v>0.84728909612646852</v>
      </c>
      <c r="D100">
        <v>2.8639841621679856E-2</v>
      </c>
      <c r="E100">
        <v>7.4762829957255913E-3</v>
      </c>
      <c r="F100">
        <v>7.984496949680626E-4</v>
      </c>
      <c r="G100">
        <v>0</v>
      </c>
      <c r="H100">
        <v>0</v>
      </c>
      <c r="I100">
        <v>0</v>
      </c>
      <c r="J100">
        <v>0.11577190269614708</v>
      </c>
      <c r="K100">
        <v>2.4426865010886209E-5</v>
      </c>
    </row>
    <row r="101" spans="1:11" x14ac:dyDescent="0.25">
      <c r="A101" t="s">
        <v>108</v>
      </c>
      <c r="B101">
        <v>24</v>
      </c>
      <c r="C101">
        <v>0.70226599541688794</v>
      </c>
      <c r="D101">
        <v>0.11029628407985879</v>
      </c>
      <c r="E101">
        <v>1.6113231924401336E-4</v>
      </c>
      <c r="F101">
        <v>0</v>
      </c>
      <c r="G101">
        <v>9.5348385321730245E-6</v>
      </c>
      <c r="H101">
        <v>0</v>
      </c>
      <c r="I101">
        <v>0</v>
      </c>
      <c r="J101">
        <v>0.18726705334547711</v>
      </c>
      <c r="K101">
        <v>0</v>
      </c>
    </row>
    <row r="102" spans="1:11" x14ac:dyDescent="0.25">
      <c r="A102" t="s">
        <v>109</v>
      </c>
      <c r="B102">
        <v>14</v>
      </c>
      <c r="C102">
        <v>0.87860842131072359</v>
      </c>
      <c r="D102">
        <v>4.6376504277058958E-2</v>
      </c>
      <c r="E102">
        <v>3.0733772684664897E-2</v>
      </c>
      <c r="F102">
        <v>1.9572684637655909E-3</v>
      </c>
      <c r="G102">
        <v>0</v>
      </c>
      <c r="H102">
        <v>0</v>
      </c>
      <c r="I102">
        <v>0</v>
      </c>
      <c r="J102">
        <v>4.232403326378701E-2</v>
      </c>
      <c r="K102">
        <v>0</v>
      </c>
    </row>
    <row r="103" spans="1:11" x14ac:dyDescent="0.25">
      <c r="A103" t="s">
        <v>110</v>
      </c>
      <c r="B103">
        <v>11</v>
      </c>
      <c r="C103">
        <v>0.72359060988015012</v>
      </c>
      <c r="D103">
        <v>0.1041656904947369</v>
      </c>
      <c r="E103">
        <v>5.7918071341192694E-2</v>
      </c>
      <c r="F103">
        <v>1.4576388633620138E-2</v>
      </c>
      <c r="G103">
        <v>2.7895696474429537E-4</v>
      </c>
      <c r="H103">
        <v>1.1237506776560456E-4</v>
      </c>
      <c r="I103">
        <v>1.7826448307014943E-5</v>
      </c>
      <c r="J103">
        <v>9.9273394439473764E-2</v>
      </c>
      <c r="K103">
        <v>6.6686730009289283E-5</v>
      </c>
    </row>
    <row r="104" spans="1:11" x14ac:dyDescent="0.25">
      <c r="A104" t="s">
        <v>111</v>
      </c>
      <c r="B104">
        <v>20</v>
      </c>
      <c r="C104">
        <v>0.83306258842798364</v>
      </c>
      <c r="D104">
        <v>3.4586834004969376E-2</v>
      </c>
      <c r="E104">
        <v>2.1258420455360909E-2</v>
      </c>
      <c r="F104">
        <v>5.4263094293055785E-4</v>
      </c>
      <c r="G104">
        <v>2.6696824039335645E-4</v>
      </c>
      <c r="H104">
        <v>0</v>
      </c>
      <c r="I104">
        <v>1.6662085241683682E-4</v>
      </c>
      <c r="J104">
        <v>0.11011593707594529</v>
      </c>
      <c r="K104">
        <v>0</v>
      </c>
    </row>
    <row r="105" spans="1:11" x14ac:dyDescent="0.25">
      <c r="A105" t="s">
        <v>112</v>
      </c>
      <c r="B105">
        <v>12</v>
      </c>
      <c r="C105">
        <v>0.67997281191829495</v>
      </c>
      <c r="D105">
        <v>8.344255059319837E-2</v>
      </c>
      <c r="E105">
        <v>0.14483349344729227</v>
      </c>
      <c r="F105">
        <v>1.4421241546717225E-2</v>
      </c>
      <c r="G105">
        <v>1.914887356410822E-4</v>
      </c>
      <c r="H105">
        <v>2.6536242674910614E-6</v>
      </c>
      <c r="I105">
        <v>0</v>
      </c>
      <c r="J105">
        <v>7.7033029933393157E-2</v>
      </c>
      <c r="K105">
        <v>1.0273020119548073E-4</v>
      </c>
    </row>
    <row r="106" spans="1:11" x14ac:dyDescent="0.25">
      <c r="A106" t="s">
        <v>113</v>
      </c>
      <c r="B106">
        <v>7</v>
      </c>
      <c r="C106">
        <v>0.73620501986313236</v>
      </c>
      <c r="D106">
        <v>1.8823034368699684E-2</v>
      </c>
      <c r="E106">
        <v>1.2347030746858441E-3</v>
      </c>
      <c r="F106">
        <v>3.8080116331971393E-4</v>
      </c>
      <c r="G106">
        <v>0</v>
      </c>
      <c r="H106">
        <v>0</v>
      </c>
      <c r="I106">
        <v>2.6291993738467023E-4</v>
      </c>
      <c r="J106">
        <v>0.24309352159277761</v>
      </c>
      <c r="K106">
        <v>0</v>
      </c>
    </row>
    <row r="107" spans="1:11" x14ac:dyDescent="0.25">
      <c r="A107" t="s">
        <v>114</v>
      </c>
      <c r="B107">
        <v>26</v>
      </c>
      <c r="C107">
        <v>0.43659552786095518</v>
      </c>
      <c r="D107">
        <v>4.2450534135695002E-2</v>
      </c>
      <c r="E107">
        <v>0.37701562174116848</v>
      </c>
      <c r="F107">
        <v>2.2150025505466496E-4</v>
      </c>
      <c r="G107">
        <v>0</v>
      </c>
      <c r="H107">
        <v>0</v>
      </c>
      <c r="I107">
        <v>0</v>
      </c>
      <c r="J107">
        <v>0.14156048597033977</v>
      </c>
      <c r="K107">
        <v>2.1563300367868658E-3</v>
      </c>
    </row>
    <row r="108" spans="1:11" x14ac:dyDescent="0.25">
      <c r="A108" t="s">
        <v>115</v>
      </c>
      <c r="B108">
        <v>21</v>
      </c>
      <c r="C108">
        <v>0.83881420812016561</v>
      </c>
      <c r="D108">
        <v>6.1058372427611141E-2</v>
      </c>
      <c r="E108">
        <v>7.943408974521048E-3</v>
      </c>
      <c r="F108">
        <v>3.7789787464731538E-3</v>
      </c>
      <c r="G108">
        <v>0</v>
      </c>
      <c r="H108">
        <v>0</v>
      </c>
      <c r="I108">
        <v>3.9681007079540986E-3</v>
      </c>
      <c r="J108">
        <v>8.4436931023274861E-2</v>
      </c>
      <c r="K108">
        <v>0</v>
      </c>
    </row>
    <row r="109" spans="1:11" x14ac:dyDescent="0.25">
      <c r="A109" t="s">
        <v>116</v>
      </c>
      <c r="B109">
        <v>26</v>
      </c>
      <c r="C109">
        <v>0.43659552786095518</v>
      </c>
      <c r="D109">
        <v>4.2450534135695002E-2</v>
      </c>
      <c r="E109">
        <v>0.37701562174116848</v>
      </c>
      <c r="F109">
        <v>2.2150025505466496E-4</v>
      </c>
      <c r="G109">
        <v>0</v>
      </c>
      <c r="H109">
        <v>0</v>
      </c>
      <c r="I109">
        <v>0</v>
      </c>
      <c r="J109">
        <v>0.14156048597033977</v>
      </c>
      <c r="K109">
        <v>2.1563300367868658E-3</v>
      </c>
    </row>
    <row r="110" spans="1:11" x14ac:dyDescent="0.25">
      <c r="A110" t="s">
        <v>117</v>
      </c>
      <c r="B110">
        <v>25</v>
      </c>
      <c r="C110">
        <v>0.48603232275519909</v>
      </c>
      <c r="D110">
        <v>2.5104617046992531E-2</v>
      </c>
      <c r="E110">
        <v>7.3488847097753371E-2</v>
      </c>
      <c r="F110">
        <v>4.5124769689860631E-4</v>
      </c>
      <c r="G110">
        <v>0</v>
      </c>
      <c r="H110">
        <v>0</v>
      </c>
      <c r="I110">
        <v>0</v>
      </c>
      <c r="J110">
        <v>0.41492296540315637</v>
      </c>
      <c r="K110">
        <v>0</v>
      </c>
    </row>
    <row r="111" spans="1:11" x14ac:dyDescent="0.25">
      <c r="A111" t="s">
        <v>118</v>
      </c>
      <c r="B111">
        <v>11</v>
      </c>
      <c r="C111">
        <v>0.72359060988015012</v>
      </c>
      <c r="D111">
        <v>0.1041656904947369</v>
      </c>
      <c r="E111">
        <v>5.7918071341192694E-2</v>
      </c>
      <c r="F111">
        <v>1.4576388633620138E-2</v>
      </c>
      <c r="G111">
        <v>2.7895696474429537E-4</v>
      </c>
      <c r="H111">
        <v>1.1237506776560456E-4</v>
      </c>
      <c r="I111">
        <v>1.7826448307014943E-5</v>
      </c>
      <c r="J111">
        <v>9.9273394439473764E-2</v>
      </c>
      <c r="K111">
        <v>6.6686730009289283E-5</v>
      </c>
    </row>
    <row r="112" spans="1:11" x14ac:dyDescent="0.25">
      <c r="A112" t="s">
        <v>119</v>
      </c>
      <c r="B112">
        <v>24</v>
      </c>
      <c r="C112">
        <v>0.70226599541688794</v>
      </c>
      <c r="D112">
        <v>0.11029628407985879</v>
      </c>
      <c r="E112">
        <v>1.6113231924401336E-4</v>
      </c>
      <c r="F112">
        <v>0</v>
      </c>
      <c r="G112">
        <v>9.5348385321730245E-6</v>
      </c>
      <c r="H112">
        <v>0</v>
      </c>
      <c r="I112">
        <v>0</v>
      </c>
      <c r="J112">
        <v>0.18726705334547711</v>
      </c>
      <c r="K112">
        <v>0</v>
      </c>
    </row>
    <row r="113" spans="1:11" x14ac:dyDescent="0.25">
      <c r="A113" t="s">
        <v>120</v>
      </c>
      <c r="B113">
        <v>4</v>
      </c>
      <c r="C113">
        <v>0.81854285257394599</v>
      </c>
      <c r="D113">
        <v>3.3292220070292741E-2</v>
      </c>
      <c r="E113">
        <v>2.6644308857355917E-2</v>
      </c>
      <c r="F113">
        <v>3.7661986867714532E-3</v>
      </c>
      <c r="G113">
        <v>0</v>
      </c>
      <c r="H113">
        <v>0</v>
      </c>
      <c r="I113">
        <v>0</v>
      </c>
      <c r="J113">
        <v>0.11775441981163405</v>
      </c>
      <c r="K113">
        <v>0</v>
      </c>
    </row>
    <row r="114" spans="1:11" x14ac:dyDescent="0.25">
      <c r="A114" t="s">
        <v>121</v>
      </c>
      <c r="B114">
        <v>8</v>
      </c>
      <c r="C114">
        <v>0.60833994753977738</v>
      </c>
      <c r="D114">
        <v>1.3745589263763078E-2</v>
      </c>
      <c r="E114">
        <v>7.1837144725872045E-3</v>
      </c>
      <c r="F114">
        <v>4.0168105205261153E-3</v>
      </c>
      <c r="G114">
        <v>0</v>
      </c>
      <c r="H114">
        <v>0</v>
      </c>
      <c r="I114">
        <v>0</v>
      </c>
      <c r="J114">
        <v>0.36671393820334608</v>
      </c>
      <c r="K114">
        <v>0</v>
      </c>
    </row>
    <row r="115" spans="1:11" x14ac:dyDescent="0.25">
      <c r="A115" t="s">
        <v>122</v>
      </c>
      <c r="B115">
        <v>8</v>
      </c>
      <c r="C115">
        <v>0.60833994753977738</v>
      </c>
      <c r="D115">
        <v>1.3745589263763078E-2</v>
      </c>
      <c r="E115">
        <v>7.1837144725872045E-3</v>
      </c>
      <c r="F115">
        <v>4.0168105205261153E-3</v>
      </c>
      <c r="G115">
        <v>0</v>
      </c>
      <c r="H115">
        <v>0</v>
      </c>
      <c r="I115">
        <v>0</v>
      </c>
      <c r="J115">
        <v>0.36671393820334608</v>
      </c>
      <c r="K115">
        <v>0</v>
      </c>
    </row>
    <row r="116" spans="1:11" x14ac:dyDescent="0.25">
      <c r="A116" t="s">
        <v>123</v>
      </c>
      <c r="B116">
        <v>19</v>
      </c>
      <c r="C116">
        <v>0.91046566236600401</v>
      </c>
      <c r="D116">
        <v>4.0801907362692555E-2</v>
      </c>
      <c r="E116">
        <v>3.9868431432736164E-3</v>
      </c>
      <c r="F116">
        <v>1.4344123927974473E-3</v>
      </c>
      <c r="G116">
        <v>1.2496699193046664E-3</v>
      </c>
      <c r="H116">
        <v>0</v>
      </c>
      <c r="I116">
        <v>1.3007542829680118E-3</v>
      </c>
      <c r="J116">
        <v>4.0760750532959446E-2</v>
      </c>
      <c r="K116">
        <v>0</v>
      </c>
    </row>
    <row r="117" spans="1:11" x14ac:dyDescent="0.25">
      <c r="A117" t="s">
        <v>124</v>
      </c>
      <c r="B117">
        <v>11</v>
      </c>
      <c r="C117">
        <v>0.72359060988015012</v>
      </c>
      <c r="D117">
        <v>0.1041656904947369</v>
      </c>
      <c r="E117">
        <v>5.7918071341192694E-2</v>
      </c>
      <c r="F117">
        <v>1.4576388633620138E-2</v>
      </c>
      <c r="G117">
        <v>2.7895696474429537E-4</v>
      </c>
      <c r="H117">
        <v>1.1237506776560456E-4</v>
      </c>
      <c r="I117">
        <v>1.7826448307014943E-5</v>
      </c>
      <c r="J117">
        <v>9.9273394439473764E-2</v>
      </c>
      <c r="K117">
        <v>6.6686730009289283E-5</v>
      </c>
    </row>
    <row r="118" spans="1:11" x14ac:dyDescent="0.25">
      <c r="A118" t="s">
        <v>125</v>
      </c>
      <c r="B118">
        <v>25</v>
      </c>
      <c r="C118">
        <v>0.48603232275519909</v>
      </c>
      <c r="D118">
        <v>2.5104617046992531E-2</v>
      </c>
      <c r="E118">
        <v>7.3488847097753371E-2</v>
      </c>
      <c r="F118">
        <v>4.5124769689860631E-4</v>
      </c>
      <c r="G118">
        <v>0</v>
      </c>
      <c r="H118">
        <v>0</v>
      </c>
      <c r="I118">
        <v>0</v>
      </c>
      <c r="J118">
        <v>0.41492296540315637</v>
      </c>
      <c r="K118">
        <v>0</v>
      </c>
    </row>
    <row r="119" spans="1:11" x14ac:dyDescent="0.25">
      <c r="A119" t="s">
        <v>126</v>
      </c>
      <c r="B119">
        <v>4</v>
      </c>
      <c r="C119">
        <v>0.81854285257394599</v>
      </c>
      <c r="D119">
        <v>3.3292220070292741E-2</v>
      </c>
      <c r="E119">
        <v>2.6644308857355917E-2</v>
      </c>
      <c r="F119">
        <v>3.7661986867714532E-3</v>
      </c>
      <c r="G119">
        <v>0</v>
      </c>
      <c r="H119">
        <v>0</v>
      </c>
      <c r="I119">
        <v>0</v>
      </c>
      <c r="J119">
        <v>0.11775441981163405</v>
      </c>
      <c r="K119">
        <v>0</v>
      </c>
    </row>
    <row r="120" spans="1:11" x14ac:dyDescent="0.25">
      <c r="A120" t="s">
        <v>127</v>
      </c>
      <c r="B120">
        <v>22</v>
      </c>
      <c r="C120">
        <v>0.87256024701893553</v>
      </c>
      <c r="D120">
        <v>6.0257807171512405E-2</v>
      </c>
      <c r="E120">
        <v>0</v>
      </c>
      <c r="F120">
        <v>3.6950801078848593E-2</v>
      </c>
      <c r="G120">
        <v>0</v>
      </c>
      <c r="H120">
        <v>0</v>
      </c>
      <c r="I120">
        <v>0</v>
      </c>
      <c r="J120">
        <v>3.0231144730703458E-2</v>
      </c>
      <c r="K120">
        <v>0</v>
      </c>
    </row>
    <row r="121" spans="1:11" x14ac:dyDescent="0.25">
      <c r="A121" t="s">
        <v>128</v>
      </c>
      <c r="B121">
        <v>6</v>
      </c>
      <c r="C121">
        <v>0.72038575323859477</v>
      </c>
      <c r="D121">
        <v>3.4146992927562445E-2</v>
      </c>
      <c r="E121">
        <v>5.6036336548172579E-3</v>
      </c>
      <c r="F121">
        <v>4.9652107515906346E-3</v>
      </c>
      <c r="G121">
        <v>1.314891322262306E-6</v>
      </c>
      <c r="H121">
        <v>0</v>
      </c>
      <c r="I121">
        <v>5.1210677054353702E-5</v>
      </c>
      <c r="J121">
        <v>0.23478697794314027</v>
      </c>
      <c r="K121">
        <v>5.8905915917785876E-5</v>
      </c>
    </row>
    <row r="122" spans="1:11" x14ac:dyDescent="0.25">
      <c r="A122" t="s">
        <v>129</v>
      </c>
      <c r="B122">
        <v>6</v>
      </c>
      <c r="C122">
        <v>0.72038575323859477</v>
      </c>
      <c r="D122">
        <v>3.4146992927562445E-2</v>
      </c>
      <c r="E122">
        <v>5.6036336548172579E-3</v>
      </c>
      <c r="F122">
        <v>4.9652107515906346E-3</v>
      </c>
      <c r="G122">
        <v>1.314891322262306E-6</v>
      </c>
      <c r="H122">
        <v>0</v>
      </c>
      <c r="I122">
        <v>5.1210677054353702E-5</v>
      </c>
      <c r="J122">
        <v>0.23478697794314027</v>
      </c>
      <c r="K122">
        <v>5.8905915917785876E-5</v>
      </c>
    </row>
    <row r="123" spans="1:11" x14ac:dyDescent="0.25">
      <c r="A123" t="s">
        <v>130</v>
      </c>
      <c r="B123">
        <v>21</v>
      </c>
      <c r="C123">
        <v>0.83881420812016561</v>
      </c>
      <c r="D123">
        <v>6.1058372427611141E-2</v>
      </c>
      <c r="E123">
        <v>7.943408974521048E-3</v>
      </c>
      <c r="F123">
        <v>3.7789787464731538E-3</v>
      </c>
      <c r="G123">
        <v>0</v>
      </c>
      <c r="H123">
        <v>0</v>
      </c>
      <c r="I123">
        <v>3.9681007079540986E-3</v>
      </c>
      <c r="J123">
        <v>8.4436931023274861E-2</v>
      </c>
      <c r="K123">
        <v>0</v>
      </c>
    </row>
    <row r="124" spans="1:11" x14ac:dyDescent="0.25">
      <c r="A124" t="s">
        <v>131</v>
      </c>
      <c r="B124">
        <v>12</v>
      </c>
      <c r="C124">
        <v>0.67997281191829495</v>
      </c>
      <c r="D124">
        <v>8.344255059319837E-2</v>
      </c>
      <c r="E124">
        <v>0.14483349344729227</v>
      </c>
      <c r="F124">
        <v>1.4421241546717225E-2</v>
      </c>
      <c r="G124">
        <v>1.914887356410822E-4</v>
      </c>
      <c r="H124">
        <v>2.6536242674910614E-6</v>
      </c>
      <c r="I124">
        <v>0</v>
      </c>
      <c r="J124">
        <v>7.7033029933393157E-2</v>
      </c>
      <c r="K124">
        <v>1.0273020119548073E-4</v>
      </c>
    </row>
    <row r="125" spans="1:11" x14ac:dyDescent="0.25">
      <c r="A125" t="s">
        <v>132</v>
      </c>
      <c r="B125">
        <v>11</v>
      </c>
      <c r="C125">
        <v>0.72359060988015012</v>
      </c>
      <c r="D125">
        <v>0.1041656904947369</v>
      </c>
      <c r="E125">
        <v>5.7918071341192694E-2</v>
      </c>
      <c r="F125">
        <v>1.4576388633620138E-2</v>
      </c>
      <c r="G125">
        <v>2.7895696474429537E-4</v>
      </c>
      <c r="H125">
        <v>1.1237506776560456E-4</v>
      </c>
      <c r="I125">
        <v>1.7826448307014943E-5</v>
      </c>
      <c r="J125">
        <v>9.9273394439473764E-2</v>
      </c>
      <c r="K125">
        <v>6.6686730009289283E-5</v>
      </c>
    </row>
    <row r="126" spans="1:11" x14ac:dyDescent="0.25">
      <c r="A126" t="s">
        <v>133</v>
      </c>
      <c r="B126">
        <v>12</v>
      </c>
      <c r="C126">
        <v>0.67997281191829495</v>
      </c>
      <c r="D126">
        <v>8.344255059319837E-2</v>
      </c>
      <c r="E126">
        <v>0.14483349344729227</v>
      </c>
      <c r="F126">
        <v>1.4421241546717225E-2</v>
      </c>
      <c r="G126">
        <v>1.914887356410822E-4</v>
      </c>
      <c r="H126">
        <v>2.6536242674910614E-6</v>
      </c>
      <c r="I126">
        <v>0</v>
      </c>
      <c r="J126">
        <v>7.7033029933393157E-2</v>
      </c>
      <c r="K126">
        <v>1.0273020119548073E-4</v>
      </c>
    </row>
    <row r="127" spans="1:11" x14ac:dyDescent="0.25">
      <c r="A127" t="s">
        <v>134</v>
      </c>
      <c r="B127">
        <v>16</v>
      </c>
      <c r="C127">
        <v>0.90548632044778299</v>
      </c>
      <c r="D127">
        <v>4.1634163491464649E-2</v>
      </c>
      <c r="E127">
        <v>7.598071834735598E-3</v>
      </c>
      <c r="F127">
        <v>1.1679287689896234E-3</v>
      </c>
      <c r="G127">
        <v>0</v>
      </c>
      <c r="H127">
        <v>6.6759173890358929E-5</v>
      </c>
      <c r="I127">
        <v>0</v>
      </c>
      <c r="J127">
        <v>4.4046756283136673E-2</v>
      </c>
      <c r="K127">
        <v>0</v>
      </c>
    </row>
    <row r="128" spans="1:11" x14ac:dyDescent="0.25">
      <c r="A128" t="s">
        <v>135</v>
      </c>
      <c r="B128">
        <v>9</v>
      </c>
      <c r="C128">
        <v>0.69294077038623281</v>
      </c>
      <c r="D128">
        <v>1.3320411883768923E-2</v>
      </c>
      <c r="E128">
        <v>2.3360000167567318E-3</v>
      </c>
      <c r="F128">
        <v>2.9902235137053111E-4</v>
      </c>
      <c r="G128">
        <v>0</v>
      </c>
      <c r="H128">
        <v>0</v>
      </c>
      <c r="I128">
        <v>0</v>
      </c>
      <c r="J128">
        <v>0.29110379536187098</v>
      </c>
      <c r="K128">
        <v>0</v>
      </c>
    </row>
    <row r="129" spans="1:11" x14ac:dyDescent="0.25">
      <c r="A129" t="s">
        <v>136</v>
      </c>
      <c r="B129">
        <v>24</v>
      </c>
      <c r="C129">
        <v>0.70226599541688794</v>
      </c>
      <c r="D129">
        <v>0.11029628407985879</v>
      </c>
      <c r="E129">
        <v>1.6113231924401336E-4</v>
      </c>
      <c r="F129">
        <v>0</v>
      </c>
      <c r="G129">
        <v>9.5348385321730245E-6</v>
      </c>
      <c r="H129">
        <v>0</v>
      </c>
      <c r="I129">
        <v>0</v>
      </c>
      <c r="J129">
        <v>0.18726705334547711</v>
      </c>
      <c r="K129">
        <v>0</v>
      </c>
    </row>
    <row r="130" spans="1:11" x14ac:dyDescent="0.25">
      <c r="A130" t="s">
        <v>137</v>
      </c>
      <c r="B130">
        <v>8</v>
      </c>
      <c r="C130">
        <v>0.60833994753977738</v>
      </c>
      <c r="D130">
        <v>1.3745589263763078E-2</v>
      </c>
      <c r="E130">
        <v>7.1837144725872045E-3</v>
      </c>
      <c r="F130">
        <v>4.0168105205261153E-3</v>
      </c>
      <c r="G130">
        <v>0</v>
      </c>
      <c r="H130">
        <v>0</v>
      </c>
      <c r="I130">
        <v>0</v>
      </c>
      <c r="J130">
        <v>0.36671393820334608</v>
      </c>
      <c r="K130">
        <v>0</v>
      </c>
    </row>
    <row r="131" spans="1:11" x14ac:dyDescent="0.25">
      <c r="A131" t="s">
        <v>138</v>
      </c>
      <c r="B131">
        <v>8</v>
      </c>
      <c r="C131">
        <v>0.60833994753977738</v>
      </c>
      <c r="D131">
        <v>1.3745589263763078E-2</v>
      </c>
      <c r="E131">
        <v>7.1837144725872045E-3</v>
      </c>
      <c r="F131">
        <v>4.0168105205261153E-3</v>
      </c>
      <c r="G131">
        <v>0</v>
      </c>
      <c r="H131">
        <v>0</v>
      </c>
      <c r="I131">
        <v>0</v>
      </c>
      <c r="J131">
        <v>0.36671393820334608</v>
      </c>
      <c r="K131">
        <v>0</v>
      </c>
    </row>
    <row r="132" spans="1:11" x14ac:dyDescent="0.25">
      <c r="A132" t="s">
        <v>139</v>
      </c>
      <c r="B132">
        <v>12</v>
      </c>
      <c r="C132">
        <v>0.67997281191829495</v>
      </c>
      <c r="D132">
        <v>8.344255059319837E-2</v>
      </c>
      <c r="E132">
        <v>0.14483349344729227</v>
      </c>
      <c r="F132">
        <v>1.4421241546717225E-2</v>
      </c>
      <c r="G132">
        <v>1.914887356410822E-4</v>
      </c>
      <c r="H132">
        <v>2.6536242674910614E-6</v>
      </c>
      <c r="I132">
        <v>0</v>
      </c>
      <c r="J132">
        <v>7.7033029933393157E-2</v>
      </c>
      <c r="K132">
        <v>1.0273020119548073E-4</v>
      </c>
    </row>
    <row r="133" spans="1:11" x14ac:dyDescent="0.25">
      <c r="A133" t="s">
        <v>140</v>
      </c>
      <c r="B133">
        <v>9</v>
      </c>
      <c r="C133">
        <v>0.69294077038623281</v>
      </c>
      <c r="D133">
        <v>1.3320411883768923E-2</v>
      </c>
      <c r="E133">
        <v>2.3360000167567318E-3</v>
      </c>
      <c r="F133">
        <v>2.9902235137053111E-4</v>
      </c>
      <c r="G133">
        <v>0</v>
      </c>
      <c r="H133">
        <v>0</v>
      </c>
      <c r="I133">
        <v>0</v>
      </c>
      <c r="J133">
        <v>0.29110379536187098</v>
      </c>
      <c r="K133">
        <v>0</v>
      </c>
    </row>
    <row r="134" spans="1:11" x14ac:dyDescent="0.25">
      <c r="A134" t="s">
        <v>141</v>
      </c>
      <c r="B134">
        <v>8</v>
      </c>
      <c r="C134">
        <v>0.60833994753977738</v>
      </c>
      <c r="D134">
        <v>1.3745589263763078E-2</v>
      </c>
      <c r="E134">
        <v>7.1837144725872045E-3</v>
      </c>
      <c r="F134">
        <v>4.0168105205261153E-3</v>
      </c>
      <c r="G134">
        <v>0</v>
      </c>
      <c r="H134">
        <v>0</v>
      </c>
      <c r="I134">
        <v>0</v>
      </c>
      <c r="J134">
        <v>0.36671393820334608</v>
      </c>
      <c r="K134">
        <v>0</v>
      </c>
    </row>
    <row r="135" spans="1:11" x14ac:dyDescent="0.25">
      <c r="A135" t="s">
        <v>142</v>
      </c>
      <c r="B135">
        <v>12</v>
      </c>
      <c r="C135">
        <v>0.67997281191829495</v>
      </c>
      <c r="D135">
        <v>8.344255059319837E-2</v>
      </c>
      <c r="E135">
        <v>0.14483349344729227</v>
      </c>
      <c r="F135">
        <v>1.4421241546717225E-2</v>
      </c>
      <c r="G135">
        <v>1.914887356410822E-4</v>
      </c>
      <c r="H135">
        <v>2.6536242674910614E-6</v>
      </c>
      <c r="I135">
        <v>0</v>
      </c>
      <c r="J135">
        <v>7.7033029933393157E-2</v>
      </c>
      <c r="K135">
        <v>1.0273020119548073E-4</v>
      </c>
    </row>
    <row r="136" spans="1:11" x14ac:dyDescent="0.25">
      <c r="A136" t="s">
        <v>143</v>
      </c>
      <c r="B136">
        <v>12</v>
      </c>
      <c r="C136">
        <v>0.67997281191829495</v>
      </c>
      <c r="D136">
        <v>8.344255059319837E-2</v>
      </c>
      <c r="E136">
        <v>0.14483349344729227</v>
      </c>
      <c r="F136">
        <v>1.4421241546717225E-2</v>
      </c>
      <c r="G136">
        <v>1.914887356410822E-4</v>
      </c>
      <c r="H136">
        <v>2.6536242674910614E-6</v>
      </c>
      <c r="I136">
        <v>0</v>
      </c>
      <c r="J136">
        <v>7.7033029933393157E-2</v>
      </c>
      <c r="K136">
        <v>1.0273020119548073E-4</v>
      </c>
    </row>
    <row r="137" spans="1:11" x14ac:dyDescent="0.25">
      <c r="A137" t="s">
        <v>144</v>
      </c>
      <c r="B137">
        <v>9</v>
      </c>
      <c r="C137">
        <v>0.69294077038623281</v>
      </c>
      <c r="D137">
        <v>1.3320411883768923E-2</v>
      </c>
      <c r="E137">
        <v>2.3360000167567318E-3</v>
      </c>
      <c r="F137">
        <v>2.9902235137053111E-4</v>
      </c>
      <c r="G137">
        <v>0</v>
      </c>
      <c r="H137">
        <v>0</v>
      </c>
      <c r="I137">
        <v>0</v>
      </c>
      <c r="J137">
        <v>0.29110379536187098</v>
      </c>
      <c r="K137">
        <v>0</v>
      </c>
    </row>
    <row r="138" spans="1:11" x14ac:dyDescent="0.25">
      <c r="A138" t="s">
        <v>145</v>
      </c>
      <c r="B138">
        <v>10</v>
      </c>
      <c r="C138">
        <v>0.80518146248889377</v>
      </c>
      <c r="D138">
        <v>0.10009067348631774</v>
      </c>
      <c r="E138">
        <v>3.8702947362290616E-2</v>
      </c>
      <c r="F138">
        <v>0</v>
      </c>
      <c r="G138">
        <v>0</v>
      </c>
      <c r="H138">
        <v>0</v>
      </c>
      <c r="I138">
        <v>0</v>
      </c>
      <c r="J138">
        <v>5.5813120912639111E-2</v>
      </c>
      <c r="K138">
        <v>2.1179574985878474E-4</v>
      </c>
    </row>
    <row r="139" spans="1:11" x14ac:dyDescent="0.25">
      <c r="A139" t="s">
        <v>146</v>
      </c>
      <c r="B139">
        <v>19</v>
      </c>
      <c r="C139">
        <v>0.91046566236600401</v>
      </c>
      <c r="D139">
        <v>4.0801907362692555E-2</v>
      </c>
      <c r="E139">
        <v>3.9868431432736164E-3</v>
      </c>
      <c r="F139">
        <v>1.4344123927974473E-3</v>
      </c>
      <c r="G139">
        <v>1.2496699193046664E-3</v>
      </c>
      <c r="H139">
        <v>0</v>
      </c>
      <c r="I139">
        <v>1.3007542829680118E-3</v>
      </c>
      <c r="J139">
        <v>4.0760750532959446E-2</v>
      </c>
      <c r="K139">
        <v>0</v>
      </c>
    </row>
    <row r="140" spans="1:11" x14ac:dyDescent="0.25">
      <c r="A140" t="s">
        <v>147</v>
      </c>
      <c r="B140">
        <v>9</v>
      </c>
      <c r="C140">
        <v>0.69294077038623281</v>
      </c>
      <c r="D140">
        <v>1.3320411883768923E-2</v>
      </c>
      <c r="E140">
        <v>2.3360000167567318E-3</v>
      </c>
      <c r="F140">
        <v>2.9902235137053111E-4</v>
      </c>
      <c r="G140">
        <v>0</v>
      </c>
      <c r="H140">
        <v>0</v>
      </c>
      <c r="I140">
        <v>0</v>
      </c>
      <c r="J140">
        <v>0.29110379536187098</v>
      </c>
      <c r="K140">
        <v>0</v>
      </c>
    </row>
    <row r="141" spans="1:11" x14ac:dyDescent="0.25">
      <c r="A141" t="s">
        <v>148</v>
      </c>
      <c r="B141">
        <v>11</v>
      </c>
      <c r="C141">
        <v>0.72359060988015012</v>
      </c>
      <c r="D141">
        <v>0.1041656904947369</v>
      </c>
      <c r="E141">
        <v>5.7918071341192694E-2</v>
      </c>
      <c r="F141">
        <v>1.4576388633620138E-2</v>
      </c>
      <c r="G141">
        <v>2.7895696474429537E-4</v>
      </c>
      <c r="H141">
        <v>1.1237506776560456E-4</v>
      </c>
      <c r="I141">
        <v>1.7826448307014943E-5</v>
      </c>
      <c r="J141">
        <v>9.9273394439473764E-2</v>
      </c>
      <c r="K141">
        <v>6.6686730009289283E-5</v>
      </c>
    </row>
    <row r="142" spans="1:11" x14ac:dyDescent="0.25">
      <c r="A142" t="s">
        <v>149</v>
      </c>
      <c r="B142">
        <v>25</v>
      </c>
      <c r="C142">
        <v>0.48603232275519909</v>
      </c>
      <c r="D142">
        <v>2.5104617046992531E-2</v>
      </c>
      <c r="E142">
        <v>7.3488847097753371E-2</v>
      </c>
      <c r="F142">
        <v>4.5124769689860631E-4</v>
      </c>
      <c r="G142">
        <v>0</v>
      </c>
      <c r="H142">
        <v>0</v>
      </c>
      <c r="I142">
        <v>0</v>
      </c>
      <c r="J142">
        <v>0.41492296540315637</v>
      </c>
      <c r="K142">
        <v>0</v>
      </c>
    </row>
    <row r="143" spans="1:11" x14ac:dyDescent="0.25">
      <c r="A143" t="s">
        <v>150</v>
      </c>
      <c r="B143">
        <v>9</v>
      </c>
      <c r="C143">
        <v>0.69294077038623281</v>
      </c>
      <c r="D143">
        <v>1.3320411883768923E-2</v>
      </c>
      <c r="E143">
        <v>2.3360000167567318E-3</v>
      </c>
      <c r="F143">
        <v>2.9902235137053111E-4</v>
      </c>
      <c r="G143">
        <v>0</v>
      </c>
      <c r="H143">
        <v>0</v>
      </c>
      <c r="I143">
        <v>0</v>
      </c>
      <c r="J143">
        <v>0.29110379536187098</v>
      </c>
      <c r="K143">
        <v>0</v>
      </c>
    </row>
    <row r="144" spans="1:11" x14ac:dyDescent="0.25">
      <c r="A144" t="s">
        <v>151</v>
      </c>
      <c r="B144">
        <v>6</v>
      </c>
      <c r="C144">
        <v>0.72038575323859477</v>
      </c>
      <c r="D144">
        <v>3.4146992927562445E-2</v>
      </c>
      <c r="E144">
        <v>5.6036336548172579E-3</v>
      </c>
      <c r="F144">
        <v>4.9652107515906346E-3</v>
      </c>
      <c r="G144">
        <v>1.314891322262306E-6</v>
      </c>
      <c r="H144">
        <v>0</v>
      </c>
      <c r="I144">
        <v>5.1210677054353702E-5</v>
      </c>
      <c r="J144">
        <v>0.23478697794314027</v>
      </c>
      <c r="K144">
        <v>5.8905915917785876E-5</v>
      </c>
    </row>
    <row r="145" spans="1:11" x14ac:dyDescent="0.25">
      <c r="A145" t="s">
        <v>152</v>
      </c>
      <c r="B145">
        <v>11</v>
      </c>
      <c r="C145">
        <v>0.72359060988015012</v>
      </c>
      <c r="D145">
        <v>0.1041656904947369</v>
      </c>
      <c r="E145">
        <v>5.7918071341192694E-2</v>
      </c>
      <c r="F145">
        <v>1.4576388633620138E-2</v>
      </c>
      <c r="G145">
        <v>2.7895696474429537E-4</v>
      </c>
      <c r="H145">
        <v>1.1237506776560456E-4</v>
      </c>
      <c r="I145">
        <v>1.7826448307014943E-5</v>
      </c>
      <c r="J145">
        <v>9.9273394439473764E-2</v>
      </c>
      <c r="K145">
        <v>6.6686730009289283E-5</v>
      </c>
    </row>
    <row r="146" spans="1:11" x14ac:dyDescent="0.25">
      <c r="A146" t="s">
        <v>153</v>
      </c>
      <c r="B146">
        <v>11</v>
      </c>
      <c r="C146">
        <v>0.72359060988015012</v>
      </c>
      <c r="D146">
        <v>0.1041656904947369</v>
      </c>
      <c r="E146">
        <v>5.7918071341192694E-2</v>
      </c>
      <c r="F146">
        <v>1.4576388633620138E-2</v>
      </c>
      <c r="G146">
        <v>2.7895696474429537E-4</v>
      </c>
      <c r="H146">
        <v>1.1237506776560456E-4</v>
      </c>
      <c r="I146">
        <v>1.7826448307014943E-5</v>
      </c>
      <c r="J146">
        <v>9.9273394439473764E-2</v>
      </c>
      <c r="K146">
        <v>6.6686730009289283E-5</v>
      </c>
    </row>
    <row r="147" spans="1:11" x14ac:dyDescent="0.25">
      <c r="A147" t="s">
        <v>154</v>
      </c>
      <c r="B147">
        <v>17</v>
      </c>
      <c r="C147">
        <v>0.8335687800269852</v>
      </c>
      <c r="D147">
        <v>4.391150865279931E-2</v>
      </c>
      <c r="E147">
        <v>1.1180830833206463E-2</v>
      </c>
      <c r="F147">
        <v>8.5264256850323961E-3</v>
      </c>
      <c r="G147">
        <v>0</v>
      </c>
      <c r="H147">
        <v>0</v>
      </c>
      <c r="I147">
        <v>7.8444615946482939E-6</v>
      </c>
      <c r="J147">
        <v>0.10280461034038192</v>
      </c>
      <c r="K147">
        <v>0</v>
      </c>
    </row>
    <row r="148" spans="1:11" x14ac:dyDescent="0.25">
      <c r="A148" t="s">
        <v>155</v>
      </c>
      <c r="B148">
        <v>20</v>
      </c>
      <c r="C148">
        <v>0.83306258842798364</v>
      </c>
      <c r="D148">
        <v>3.4586834004969376E-2</v>
      </c>
      <c r="E148">
        <v>2.1258420455360909E-2</v>
      </c>
      <c r="F148">
        <v>5.4263094293055785E-4</v>
      </c>
      <c r="G148">
        <v>2.6696824039335645E-4</v>
      </c>
      <c r="H148">
        <v>0</v>
      </c>
      <c r="I148">
        <v>1.6662085241683682E-4</v>
      </c>
      <c r="J148">
        <v>0.11011593707594529</v>
      </c>
      <c r="K148">
        <v>0</v>
      </c>
    </row>
    <row r="149" spans="1:11" x14ac:dyDescent="0.25">
      <c r="A149" t="s">
        <v>156</v>
      </c>
      <c r="B149">
        <v>15</v>
      </c>
      <c r="C149">
        <v>0.88797492752204077</v>
      </c>
      <c r="D149">
        <v>2.8459848932914488E-2</v>
      </c>
      <c r="E149">
        <v>3.2793189803028821E-3</v>
      </c>
      <c r="F149">
        <v>3.7882531437618714E-4</v>
      </c>
      <c r="G149">
        <v>0</v>
      </c>
      <c r="H149">
        <v>0</v>
      </c>
      <c r="I149">
        <v>0</v>
      </c>
      <c r="J149">
        <v>7.990707925036547E-2</v>
      </c>
      <c r="K149">
        <v>0</v>
      </c>
    </row>
    <row r="150" spans="1:11" x14ac:dyDescent="0.25">
      <c r="A150" t="s">
        <v>157</v>
      </c>
      <c r="B150">
        <v>26</v>
      </c>
      <c r="C150">
        <v>0.43659552786095518</v>
      </c>
      <c r="D150">
        <v>4.2450534135695002E-2</v>
      </c>
      <c r="E150">
        <v>0.37701562174116848</v>
      </c>
      <c r="F150">
        <v>2.2150025505466496E-4</v>
      </c>
      <c r="G150">
        <v>0</v>
      </c>
      <c r="H150">
        <v>0</v>
      </c>
      <c r="I150">
        <v>0</v>
      </c>
      <c r="J150">
        <v>0.14156048597033977</v>
      </c>
      <c r="K150">
        <v>2.1563300367868658E-3</v>
      </c>
    </row>
    <row r="151" spans="1:11" x14ac:dyDescent="0.25">
      <c r="A151" t="s">
        <v>158</v>
      </c>
      <c r="B151">
        <v>21</v>
      </c>
      <c r="C151">
        <v>0.83881420812016561</v>
      </c>
      <c r="D151">
        <v>6.1058372427611141E-2</v>
      </c>
      <c r="E151">
        <v>7.943408974521048E-3</v>
      </c>
      <c r="F151">
        <v>3.7789787464731538E-3</v>
      </c>
      <c r="G151">
        <v>0</v>
      </c>
      <c r="H151">
        <v>0</v>
      </c>
      <c r="I151">
        <v>3.9681007079540986E-3</v>
      </c>
      <c r="J151">
        <v>8.4436931023274861E-2</v>
      </c>
      <c r="K151">
        <v>0</v>
      </c>
    </row>
    <row r="152" spans="1:11" x14ac:dyDescent="0.25">
      <c r="A152" t="s">
        <v>159</v>
      </c>
      <c r="B152">
        <v>8</v>
      </c>
      <c r="C152">
        <v>0.60833994753977738</v>
      </c>
      <c r="D152">
        <v>1.3745589263763078E-2</v>
      </c>
      <c r="E152">
        <v>7.1837144725872045E-3</v>
      </c>
      <c r="F152">
        <v>4.0168105205261153E-3</v>
      </c>
      <c r="G152">
        <v>0</v>
      </c>
      <c r="H152">
        <v>0</v>
      </c>
      <c r="I152">
        <v>0</v>
      </c>
      <c r="J152">
        <v>0.36671393820334608</v>
      </c>
      <c r="K152">
        <v>0</v>
      </c>
    </row>
    <row r="153" spans="1:11" x14ac:dyDescent="0.25">
      <c r="A153" t="s">
        <v>160</v>
      </c>
      <c r="B153">
        <v>24</v>
      </c>
      <c r="C153">
        <v>0.70226599541688794</v>
      </c>
      <c r="D153">
        <v>0.11029628407985879</v>
      </c>
      <c r="E153">
        <v>1.6113231924401336E-4</v>
      </c>
      <c r="F153">
        <v>0</v>
      </c>
      <c r="G153">
        <v>9.5348385321730245E-6</v>
      </c>
      <c r="H153">
        <v>0</v>
      </c>
      <c r="I153">
        <v>0</v>
      </c>
      <c r="J153">
        <v>0.18726705334547711</v>
      </c>
      <c r="K153">
        <v>0</v>
      </c>
    </row>
    <row r="154" spans="1:11" x14ac:dyDescent="0.25">
      <c r="A154" t="s">
        <v>161</v>
      </c>
      <c r="B154">
        <v>7</v>
      </c>
      <c r="C154">
        <v>0.73620501986313236</v>
      </c>
      <c r="D154">
        <v>1.8823034368699684E-2</v>
      </c>
      <c r="E154">
        <v>1.2347030746858441E-3</v>
      </c>
      <c r="F154">
        <v>3.8080116331971393E-4</v>
      </c>
      <c r="G154">
        <v>0</v>
      </c>
      <c r="H154">
        <v>0</v>
      </c>
      <c r="I154">
        <v>2.6291993738467023E-4</v>
      </c>
      <c r="J154">
        <v>0.24309352159277761</v>
      </c>
      <c r="K154">
        <v>0</v>
      </c>
    </row>
    <row r="155" spans="1:11" x14ac:dyDescent="0.25">
      <c r="A155" t="s">
        <v>162</v>
      </c>
      <c r="B155">
        <v>13</v>
      </c>
      <c r="C155">
        <v>0.8729776971428036</v>
      </c>
      <c r="D155">
        <v>2.9058933335780163E-2</v>
      </c>
      <c r="E155">
        <v>2.4801433102024116E-2</v>
      </c>
      <c r="F155">
        <v>9.8867843109893185E-3</v>
      </c>
      <c r="G155">
        <v>0</v>
      </c>
      <c r="H155">
        <v>0</v>
      </c>
      <c r="I155">
        <v>0</v>
      </c>
      <c r="J155">
        <v>6.3275152108402719E-2</v>
      </c>
      <c r="K155">
        <v>0</v>
      </c>
    </row>
    <row r="156" spans="1:11" x14ac:dyDescent="0.25">
      <c r="A156" t="s">
        <v>163</v>
      </c>
      <c r="B156">
        <v>15</v>
      </c>
      <c r="C156">
        <v>0.88797492752204077</v>
      </c>
      <c r="D156">
        <v>2.8459848932914488E-2</v>
      </c>
      <c r="E156">
        <v>3.2793189803028821E-3</v>
      </c>
      <c r="F156">
        <v>3.7882531437618714E-4</v>
      </c>
      <c r="G156">
        <v>0</v>
      </c>
      <c r="H156">
        <v>0</v>
      </c>
      <c r="I156">
        <v>0</v>
      </c>
      <c r="J156">
        <v>7.990707925036547E-2</v>
      </c>
      <c r="K156">
        <v>0</v>
      </c>
    </row>
    <row r="157" spans="1:11" x14ac:dyDescent="0.25">
      <c r="A157" t="s">
        <v>164</v>
      </c>
      <c r="B157">
        <v>9</v>
      </c>
      <c r="C157">
        <v>0.69294077038623281</v>
      </c>
      <c r="D157">
        <v>1.3320411883768923E-2</v>
      </c>
      <c r="E157">
        <v>2.3360000167567318E-3</v>
      </c>
      <c r="F157">
        <v>2.9902235137053111E-4</v>
      </c>
      <c r="G157">
        <v>0</v>
      </c>
      <c r="H157">
        <v>0</v>
      </c>
      <c r="I157">
        <v>0</v>
      </c>
      <c r="J157">
        <v>0.29110379536187098</v>
      </c>
      <c r="K157">
        <v>0</v>
      </c>
    </row>
    <row r="158" spans="1:11" x14ac:dyDescent="0.25">
      <c r="A158" t="s">
        <v>165</v>
      </c>
      <c r="B158">
        <v>14</v>
      </c>
      <c r="C158">
        <v>0.87860842131072359</v>
      </c>
      <c r="D158">
        <v>4.6376504277058958E-2</v>
      </c>
      <c r="E158">
        <v>3.0733772684664897E-2</v>
      </c>
      <c r="F158">
        <v>1.9572684637655909E-3</v>
      </c>
      <c r="G158">
        <v>0</v>
      </c>
      <c r="H158">
        <v>0</v>
      </c>
      <c r="I158">
        <v>0</v>
      </c>
      <c r="J158">
        <v>4.232403326378701E-2</v>
      </c>
      <c r="K158">
        <v>0</v>
      </c>
    </row>
    <row r="159" spans="1:11" x14ac:dyDescent="0.25">
      <c r="A159" t="s">
        <v>166</v>
      </c>
      <c r="B159">
        <v>6</v>
      </c>
      <c r="C159">
        <v>0.72038575323859477</v>
      </c>
      <c r="D159">
        <v>3.4146992927562445E-2</v>
      </c>
      <c r="E159">
        <v>5.6036336548172579E-3</v>
      </c>
      <c r="F159">
        <v>4.9652107515906346E-3</v>
      </c>
      <c r="G159">
        <v>1.314891322262306E-6</v>
      </c>
      <c r="H159">
        <v>0</v>
      </c>
      <c r="I159">
        <v>5.1210677054353702E-5</v>
      </c>
      <c r="J159">
        <v>0.23478697794314027</v>
      </c>
      <c r="K159">
        <v>5.8905915917785876E-5</v>
      </c>
    </row>
    <row r="160" spans="1:11" x14ac:dyDescent="0.25">
      <c r="A160" t="s">
        <v>167</v>
      </c>
      <c r="B160">
        <v>2</v>
      </c>
      <c r="C160">
        <v>0.9156968373024702</v>
      </c>
      <c r="D160">
        <v>3.2965344247219697E-2</v>
      </c>
      <c r="E160">
        <v>4.9538367113746023E-4</v>
      </c>
      <c r="F160">
        <v>7.2614942886292609E-5</v>
      </c>
      <c r="G160">
        <v>4.365319552989731E-5</v>
      </c>
      <c r="H160">
        <v>1.8722410464061589E-5</v>
      </c>
      <c r="I160">
        <v>0</v>
      </c>
      <c r="J160">
        <v>5.0680513537410994E-2</v>
      </c>
      <c r="K160">
        <v>2.6930692881491072E-5</v>
      </c>
    </row>
    <row r="161" spans="1:11" x14ac:dyDescent="0.25">
      <c r="A161" t="s">
        <v>168</v>
      </c>
      <c r="B161">
        <v>15</v>
      </c>
      <c r="C161">
        <v>0.88797492752204077</v>
      </c>
      <c r="D161">
        <v>2.8459848932914488E-2</v>
      </c>
      <c r="E161">
        <v>3.2793189803028821E-3</v>
      </c>
      <c r="F161">
        <v>3.7882531437618714E-4</v>
      </c>
      <c r="G161">
        <v>0</v>
      </c>
      <c r="H161">
        <v>0</v>
      </c>
      <c r="I161">
        <v>0</v>
      </c>
      <c r="J161">
        <v>7.990707925036547E-2</v>
      </c>
      <c r="K161">
        <v>0</v>
      </c>
    </row>
    <row r="162" spans="1:11" x14ac:dyDescent="0.25">
      <c r="A162" t="s">
        <v>169</v>
      </c>
      <c r="B162">
        <v>6</v>
      </c>
      <c r="C162">
        <v>0.72038575323859477</v>
      </c>
      <c r="D162">
        <v>3.4146992927562445E-2</v>
      </c>
      <c r="E162">
        <v>5.6036336548172579E-3</v>
      </c>
      <c r="F162">
        <v>4.9652107515906346E-3</v>
      </c>
      <c r="G162">
        <v>1.314891322262306E-6</v>
      </c>
      <c r="H162">
        <v>0</v>
      </c>
      <c r="I162">
        <v>5.1210677054353702E-5</v>
      </c>
      <c r="J162">
        <v>0.23478697794314027</v>
      </c>
      <c r="K162">
        <v>5.8905915917785876E-5</v>
      </c>
    </row>
    <row r="163" spans="1:11" x14ac:dyDescent="0.25">
      <c r="A163" t="s">
        <v>170</v>
      </c>
      <c r="B163">
        <v>21</v>
      </c>
      <c r="C163">
        <v>0.83881420812016561</v>
      </c>
      <c r="D163">
        <v>6.1058372427611141E-2</v>
      </c>
      <c r="E163">
        <v>7.943408974521048E-3</v>
      </c>
      <c r="F163">
        <v>3.7789787464731538E-3</v>
      </c>
      <c r="G163">
        <v>0</v>
      </c>
      <c r="H163">
        <v>0</v>
      </c>
      <c r="I163">
        <v>3.9681007079540986E-3</v>
      </c>
      <c r="J163">
        <v>8.4436931023274861E-2</v>
      </c>
      <c r="K163">
        <v>0</v>
      </c>
    </row>
    <row r="164" spans="1:11" x14ac:dyDescent="0.25">
      <c r="A164" t="s">
        <v>171</v>
      </c>
      <c r="B164">
        <v>17</v>
      </c>
      <c r="C164">
        <v>0.8335687800269852</v>
      </c>
      <c r="D164">
        <v>4.391150865279931E-2</v>
      </c>
      <c r="E164">
        <v>1.1180830833206463E-2</v>
      </c>
      <c r="F164">
        <v>8.5264256850323961E-3</v>
      </c>
      <c r="G164">
        <v>0</v>
      </c>
      <c r="H164">
        <v>0</v>
      </c>
      <c r="I164">
        <v>7.8444615946482939E-6</v>
      </c>
      <c r="J164">
        <v>0.10280461034038192</v>
      </c>
      <c r="K164">
        <v>0</v>
      </c>
    </row>
    <row r="165" spans="1:11" x14ac:dyDescent="0.25">
      <c r="A165" t="s">
        <v>172</v>
      </c>
      <c r="B165">
        <v>26</v>
      </c>
      <c r="C165">
        <v>0.43659552786095518</v>
      </c>
      <c r="D165">
        <v>4.2450534135695002E-2</v>
      </c>
      <c r="E165">
        <v>0.37701562174116848</v>
      </c>
      <c r="F165">
        <v>2.2150025505466496E-4</v>
      </c>
      <c r="G165">
        <v>0</v>
      </c>
      <c r="H165">
        <v>0</v>
      </c>
      <c r="I165">
        <v>0</v>
      </c>
      <c r="J165">
        <v>0.14156048597033977</v>
      </c>
      <c r="K165">
        <v>2.1563300367868658E-3</v>
      </c>
    </row>
    <row r="166" spans="1:11" x14ac:dyDescent="0.25">
      <c r="A166" t="s">
        <v>173</v>
      </c>
      <c r="B166">
        <v>26</v>
      </c>
      <c r="C166">
        <v>0.43659552786095518</v>
      </c>
      <c r="D166">
        <v>4.2450534135695002E-2</v>
      </c>
      <c r="E166">
        <v>0.37701562174116848</v>
      </c>
      <c r="F166">
        <v>2.2150025505466496E-4</v>
      </c>
      <c r="G166">
        <v>0</v>
      </c>
      <c r="H166">
        <v>0</v>
      </c>
      <c r="I166">
        <v>0</v>
      </c>
      <c r="J166">
        <v>0.14156048597033977</v>
      </c>
      <c r="K166">
        <v>2.1563300367868658E-3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Parking_Area</vt:lpstr>
      <vt:lpstr>Parking_Surface_Share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2023-08-25T14:32:06Z</dcterms:created>
  <dcterms:modified xsi:type="dcterms:W3CDTF">2023-09-26T21:30:19Z</dcterms:modified>
</cp:coreProperties>
</file>