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Infrastructure\Supporting Information\"/>
    </mc:Choice>
  </mc:AlternateContent>
  <xr:revisionPtr revIDLastSave="0" documentId="13_ncr:1_{D926B924-FC10-461B-95DE-5F9E38C7B945}" xr6:coauthVersionLast="47" xr6:coauthVersionMax="47" xr10:uidLastSave="{00000000-0000-0000-0000-000000000000}"/>
  <bookViews>
    <workbookView xWindow="-120" yWindow="-120" windowWidth="38640" windowHeight="21120" firstSheet="3" activeTab="3" xr2:uid="{FBB35495-6C3E-483D-A745-75B863286C39}"/>
  </bookViews>
  <sheets>
    <sheet name="Rails" sheetId="1" r:id="rId1"/>
    <sheet name="Tram" sheetId="2" r:id="rId2"/>
    <sheet name="Abandoned" sheetId="3" r:id="rId3"/>
    <sheet name="Rail_Tunnel" sheetId="4" r:id="rId4"/>
    <sheet name="Rail_Bridges" sheetId="5" r:id="rId5"/>
    <sheet name="Highspeed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B4" i="5"/>
  <c r="N4" i="5" s="1"/>
  <c r="C4" i="5"/>
  <c r="D4" i="5"/>
  <c r="E4" i="5"/>
  <c r="F4" i="5"/>
  <c r="G4" i="5"/>
  <c r="H4" i="5"/>
  <c r="I4" i="5"/>
  <c r="J4" i="5"/>
  <c r="K4" i="5"/>
  <c r="L4" i="5"/>
  <c r="M4" i="5"/>
  <c r="B5" i="5"/>
  <c r="C5" i="5"/>
  <c r="D5" i="5"/>
  <c r="E5" i="5"/>
  <c r="F5" i="5"/>
  <c r="G5" i="5"/>
  <c r="H5" i="5"/>
  <c r="I5" i="5"/>
  <c r="J5" i="5"/>
  <c r="K5" i="5"/>
  <c r="L5" i="5"/>
  <c r="M5" i="5"/>
  <c r="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B7" i="5"/>
  <c r="N7" i="5" s="1"/>
  <c r="C7" i="5"/>
  <c r="D7" i="5"/>
  <c r="E7" i="5"/>
  <c r="F7" i="5"/>
  <c r="G7" i="5"/>
  <c r="H7" i="5"/>
  <c r="I7" i="5"/>
  <c r="J7" i="5"/>
  <c r="K7" i="5"/>
  <c r="L7" i="5"/>
  <c r="M7" i="5"/>
  <c r="B8" i="5"/>
  <c r="C8" i="5"/>
  <c r="D8" i="5"/>
  <c r="E8" i="5"/>
  <c r="F8" i="5"/>
  <c r="G8" i="5"/>
  <c r="H8" i="5"/>
  <c r="I8" i="5"/>
  <c r="J8" i="5"/>
  <c r="K8" i="5"/>
  <c r="L8" i="5"/>
  <c r="M8" i="5"/>
  <c r="N8" i="5"/>
  <c r="B9" i="5"/>
  <c r="N9" i="5" s="1"/>
  <c r="C9" i="5"/>
  <c r="D9" i="5"/>
  <c r="E9" i="5"/>
  <c r="F9" i="5"/>
  <c r="G9" i="5"/>
  <c r="H9" i="5"/>
  <c r="I9" i="5"/>
  <c r="J9" i="5"/>
  <c r="K9" i="5"/>
  <c r="L9" i="5"/>
  <c r="M9" i="5"/>
  <c r="B10" i="5"/>
  <c r="N10" i="5" s="1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B12" i="5"/>
  <c r="N12" i="5" s="1"/>
  <c r="C12" i="5"/>
  <c r="D12" i="5"/>
  <c r="E12" i="5"/>
  <c r="F12" i="5"/>
  <c r="G12" i="5"/>
  <c r="H12" i="5"/>
  <c r="I12" i="5"/>
  <c r="J12" i="5"/>
  <c r="K12" i="5"/>
  <c r="L12" i="5"/>
  <c r="M12" i="5"/>
  <c r="B13" i="5"/>
  <c r="N13" i="5" s="1"/>
  <c r="C13" i="5"/>
  <c r="D13" i="5"/>
  <c r="E13" i="5"/>
  <c r="F13" i="5"/>
  <c r="G13" i="5"/>
  <c r="H13" i="5"/>
  <c r="I13" i="5"/>
  <c r="J13" i="5"/>
  <c r="K13" i="5"/>
  <c r="L13" i="5"/>
  <c r="M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B15" i="5"/>
  <c r="N15" i="5" s="1"/>
  <c r="C15" i="5"/>
  <c r="D15" i="5"/>
  <c r="E15" i="5"/>
  <c r="F15" i="5"/>
  <c r="G15" i="5"/>
  <c r="H15" i="5"/>
  <c r="I15" i="5"/>
  <c r="J15" i="5"/>
  <c r="K15" i="5"/>
  <c r="L15" i="5"/>
  <c r="M15" i="5"/>
  <c r="B16" i="5"/>
  <c r="N16" i="5" s="1"/>
  <c r="C16" i="5"/>
  <c r="D16" i="5"/>
  <c r="E16" i="5"/>
  <c r="F16" i="5"/>
  <c r="G16" i="5"/>
  <c r="H16" i="5"/>
  <c r="I16" i="5"/>
  <c r="J16" i="5"/>
  <c r="K16" i="5"/>
  <c r="L16" i="5"/>
  <c r="M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N18" i="5" s="1"/>
  <c r="C18" i="5"/>
  <c r="D18" i="5"/>
  <c r="E18" i="5"/>
  <c r="F18" i="5"/>
  <c r="G18" i="5"/>
  <c r="H18" i="5"/>
  <c r="I18" i="5"/>
  <c r="J18" i="5"/>
  <c r="K18" i="5"/>
  <c r="L18" i="5"/>
  <c r="M18" i="5"/>
  <c r="B19" i="5"/>
  <c r="N19" i="5" s="1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N21" i="5" s="1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N22" i="5" s="1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B24" i="5"/>
  <c r="N24" i="5" s="1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N27" i="5" s="1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B29" i="5"/>
  <c r="N29" i="5" s="1"/>
  <c r="C29" i="5"/>
  <c r="D29" i="5"/>
  <c r="E29" i="5"/>
  <c r="F29" i="5"/>
  <c r="G29" i="5"/>
  <c r="H29" i="5"/>
  <c r="I29" i="5"/>
  <c r="J29" i="5"/>
  <c r="K29" i="5"/>
  <c r="L29" i="5"/>
  <c r="M29" i="5"/>
  <c r="B30" i="5"/>
  <c r="N30" i="5" s="1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B32" i="5"/>
  <c r="N32" i="5" s="1"/>
  <c r="C32" i="5"/>
  <c r="D32" i="5"/>
  <c r="E32" i="5"/>
  <c r="F32" i="5"/>
  <c r="G32" i="5"/>
  <c r="H32" i="5"/>
  <c r="I32" i="5"/>
  <c r="J32" i="5"/>
  <c r="K32" i="5"/>
  <c r="L32" i="5"/>
  <c r="M32" i="5"/>
  <c r="B33" i="5"/>
  <c r="N33" i="5" s="1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B35" i="5"/>
  <c r="N35" i="5" s="1"/>
  <c r="C35" i="5"/>
  <c r="D35" i="5"/>
  <c r="E35" i="5"/>
  <c r="F35" i="5"/>
  <c r="G35" i="5"/>
  <c r="H35" i="5"/>
  <c r="I35" i="5"/>
  <c r="J35" i="5"/>
  <c r="K35" i="5"/>
  <c r="L35" i="5"/>
  <c r="M35" i="5"/>
  <c r="B36" i="5"/>
  <c r="N36" i="5" s="1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N38" i="5" s="1"/>
  <c r="C38" i="5"/>
  <c r="D38" i="5"/>
  <c r="E38" i="5"/>
  <c r="F38" i="5"/>
  <c r="G38" i="5"/>
  <c r="H38" i="5"/>
  <c r="I38" i="5"/>
  <c r="J38" i="5"/>
  <c r="K38" i="5"/>
  <c r="L38" i="5"/>
  <c r="M38" i="5"/>
  <c r="B39" i="5"/>
  <c r="N39" i="5" s="1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B41" i="5"/>
  <c r="N41" i="5" s="1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N42" i="5" s="1"/>
  <c r="D42" i="5"/>
  <c r="E42" i="5"/>
  <c r="F42" i="5"/>
  <c r="G42" i="5"/>
  <c r="H42" i="5"/>
  <c r="I42" i="5"/>
  <c r="J42" i="5"/>
  <c r="K42" i="5"/>
  <c r="L42" i="5"/>
  <c r="M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B44" i="5"/>
  <c r="N44" i="5" s="1"/>
  <c r="C44" i="5"/>
  <c r="D44" i="5"/>
  <c r="E44" i="5"/>
  <c r="F44" i="5"/>
  <c r="G44" i="5"/>
  <c r="H44" i="5"/>
  <c r="I44" i="5"/>
  <c r="J44" i="5"/>
  <c r="K44" i="5"/>
  <c r="L44" i="5"/>
  <c r="M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B47" i="5"/>
  <c r="N47" i="5" s="1"/>
  <c r="C47" i="5"/>
  <c r="D47" i="5"/>
  <c r="E47" i="5"/>
  <c r="F47" i="5"/>
  <c r="G47" i="5"/>
  <c r="H47" i="5"/>
  <c r="I47" i="5"/>
  <c r="J47" i="5"/>
  <c r="K47" i="5"/>
  <c r="L47" i="5"/>
  <c r="M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B49" i="5"/>
  <c r="N49" i="5" s="1"/>
  <c r="C49" i="5"/>
  <c r="D49" i="5"/>
  <c r="E49" i="5"/>
  <c r="F49" i="5"/>
  <c r="G49" i="5"/>
  <c r="H49" i="5"/>
  <c r="I49" i="5"/>
  <c r="J49" i="5"/>
  <c r="K49" i="5"/>
  <c r="L49" i="5"/>
  <c r="M49" i="5"/>
  <c r="B50" i="5"/>
  <c r="N50" i="5" s="1"/>
  <c r="C50" i="5"/>
  <c r="D50" i="5"/>
  <c r="E50" i="5"/>
  <c r="F50" i="5"/>
  <c r="G50" i="5"/>
  <c r="H50" i="5"/>
  <c r="I50" i="5"/>
  <c r="J50" i="5"/>
  <c r="K50" i="5"/>
  <c r="L50" i="5"/>
  <c r="M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B52" i="5"/>
  <c r="N52" i="5" s="1"/>
  <c r="C52" i="5"/>
  <c r="D52" i="5"/>
  <c r="E52" i="5"/>
  <c r="F52" i="5"/>
  <c r="G52" i="5"/>
  <c r="H52" i="5"/>
  <c r="I52" i="5"/>
  <c r="J52" i="5"/>
  <c r="K52" i="5"/>
  <c r="L52" i="5"/>
  <c r="M52" i="5"/>
  <c r="B53" i="5"/>
  <c r="N53" i="5" s="1"/>
  <c r="C53" i="5"/>
  <c r="D53" i="5"/>
  <c r="E53" i="5"/>
  <c r="F53" i="5"/>
  <c r="G53" i="5"/>
  <c r="H53" i="5"/>
  <c r="I53" i="5"/>
  <c r="J53" i="5"/>
  <c r="K53" i="5"/>
  <c r="L53" i="5"/>
  <c r="M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B55" i="5"/>
  <c r="N55" i="5" s="1"/>
  <c r="C55" i="5"/>
  <c r="D55" i="5"/>
  <c r="E55" i="5"/>
  <c r="F55" i="5"/>
  <c r="G55" i="5"/>
  <c r="H55" i="5"/>
  <c r="I55" i="5"/>
  <c r="J55" i="5"/>
  <c r="K55" i="5"/>
  <c r="L55" i="5"/>
  <c r="M55" i="5"/>
  <c r="B56" i="5"/>
  <c r="N56" i="5" s="1"/>
  <c r="C56" i="5"/>
  <c r="D56" i="5"/>
  <c r="E56" i="5"/>
  <c r="F56" i="5"/>
  <c r="G56" i="5"/>
  <c r="H56" i="5"/>
  <c r="I56" i="5"/>
  <c r="J56" i="5"/>
  <c r="K56" i="5"/>
  <c r="L56" i="5"/>
  <c r="M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B58" i="5"/>
  <c r="N58" i="5" s="1"/>
  <c r="C58" i="5"/>
  <c r="D58" i="5"/>
  <c r="E58" i="5"/>
  <c r="F58" i="5"/>
  <c r="G58" i="5"/>
  <c r="H58" i="5"/>
  <c r="I58" i="5"/>
  <c r="J58" i="5"/>
  <c r="K58" i="5"/>
  <c r="L58" i="5"/>
  <c r="M58" i="5"/>
  <c r="B59" i="5"/>
  <c r="N59" i="5" s="1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B61" i="5"/>
  <c r="N61" i="5" s="1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N62" i="5" s="1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B64" i="5"/>
  <c r="N64" i="5" s="1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B67" i="5"/>
  <c r="N67" i="5" s="1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69" i="5"/>
  <c r="N69" i="5" s="1"/>
  <c r="C69" i="5"/>
  <c r="D69" i="5"/>
  <c r="E69" i="5"/>
  <c r="F69" i="5"/>
  <c r="G69" i="5"/>
  <c r="H69" i="5"/>
  <c r="I69" i="5"/>
  <c r="J69" i="5"/>
  <c r="K69" i="5"/>
  <c r="L69" i="5"/>
  <c r="M69" i="5"/>
  <c r="B70" i="5"/>
  <c r="N70" i="5" s="1"/>
  <c r="C70" i="5"/>
  <c r="D70" i="5"/>
  <c r="E70" i="5"/>
  <c r="F70" i="5"/>
  <c r="G70" i="5"/>
  <c r="H70" i="5"/>
  <c r="I70" i="5"/>
  <c r="J70" i="5"/>
  <c r="K70" i="5"/>
  <c r="L70" i="5"/>
  <c r="M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B72" i="5"/>
  <c r="N72" i="5" s="1"/>
  <c r="C72" i="5"/>
  <c r="D72" i="5"/>
  <c r="E72" i="5"/>
  <c r="F72" i="5"/>
  <c r="G72" i="5"/>
  <c r="H72" i="5"/>
  <c r="I72" i="5"/>
  <c r="J72" i="5"/>
  <c r="K72" i="5"/>
  <c r="L72" i="5"/>
  <c r="M72" i="5"/>
  <c r="B73" i="5"/>
  <c r="N73" i="5" s="1"/>
  <c r="C73" i="5"/>
  <c r="D73" i="5"/>
  <c r="E73" i="5"/>
  <c r="F73" i="5"/>
  <c r="G73" i="5"/>
  <c r="H73" i="5"/>
  <c r="I73" i="5"/>
  <c r="J73" i="5"/>
  <c r="K73" i="5"/>
  <c r="L73" i="5"/>
  <c r="M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B75" i="5"/>
  <c r="N75" i="5" s="1"/>
  <c r="C75" i="5"/>
  <c r="D75" i="5"/>
  <c r="E75" i="5"/>
  <c r="F75" i="5"/>
  <c r="G75" i="5"/>
  <c r="H75" i="5"/>
  <c r="I75" i="5"/>
  <c r="J75" i="5"/>
  <c r="K75" i="5"/>
  <c r="L75" i="5"/>
  <c r="M75" i="5"/>
  <c r="B76" i="5"/>
  <c r="N76" i="5" s="1"/>
  <c r="C76" i="5"/>
  <c r="D76" i="5"/>
  <c r="E76" i="5"/>
  <c r="F76" i="5"/>
  <c r="G76" i="5"/>
  <c r="H76" i="5"/>
  <c r="I76" i="5"/>
  <c r="J76" i="5"/>
  <c r="K76" i="5"/>
  <c r="L76" i="5"/>
  <c r="M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B78" i="5"/>
  <c r="N78" i="5" s="1"/>
  <c r="C78" i="5"/>
  <c r="D78" i="5"/>
  <c r="E78" i="5"/>
  <c r="F78" i="5"/>
  <c r="G78" i="5"/>
  <c r="H78" i="5"/>
  <c r="I78" i="5"/>
  <c r="J78" i="5"/>
  <c r="K78" i="5"/>
  <c r="L78" i="5"/>
  <c r="M78" i="5"/>
  <c r="B79" i="5"/>
  <c r="N79" i="5" s="1"/>
  <c r="C79" i="5"/>
  <c r="D79" i="5"/>
  <c r="E79" i="5"/>
  <c r="F79" i="5"/>
  <c r="G79" i="5"/>
  <c r="H79" i="5"/>
  <c r="I79" i="5"/>
  <c r="J79" i="5"/>
  <c r="K79" i="5"/>
  <c r="L79" i="5"/>
  <c r="M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B81" i="5"/>
  <c r="N81" i="5" s="1"/>
  <c r="C81" i="5"/>
  <c r="D81" i="5"/>
  <c r="E81" i="5"/>
  <c r="F81" i="5"/>
  <c r="G81" i="5"/>
  <c r="H81" i="5"/>
  <c r="I81" i="5"/>
  <c r="J81" i="5"/>
  <c r="K81" i="5"/>
  <c r="L81" i="5"/>
  <c r="M81" i="5"/>
  <c r="B82" i="5"/>
  <c r="C82" i="5"/>
  <c r="N82" i="5" s="1"/>
  <c r="D82" i="5"/>
  <c r="E82" i="5"/>
  <c r="F82" i="5"/>
  <c r="G82" i="5"/>
  <c r="H82" i="5"/>
  <c r="I82" i="5"/>
  <c r="J82" i="5"/>
  <c r="K82" i="5"/>
  <c r="L82" i="5"/>
  <c r="M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B84" i="5"/>
  <c r="N84" i="5" s="1"/>
  <c r="C84" i="5"/>
  <c r="D84" i="5"/>
  <c r="E84" i="5"/>
  <c r="F84" i="5"/>
  <c r="G84" i="5"/>
  <c r="H84" i="5"/>
  <c r="I84" i="5"/>
  <c r="J84" i="5"/>
  <c r="K84" i="5"/>
  <c r="L84" i="5"/>
  <c r="M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B87" i="5"/>
  <c r="N87" i="5" s="1"/>
  <c r="C87" i="5"/>
  <c r="D87" i="5"/>
  <c r="E87" i="5"/>
  <c r="F87" i="5"/>
  <c r="G87" i="5"/>
  <c r="H87" i="5"/>
  <c r="I87" i="5"/>
  <c r="J87" i="5"/>
  <c r="K87" i="5"/>
  <c r="L87" i="5"/>
  <c r="M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B89" i="5"/>
  <c r="N89" i="5" s="1"/>
  <c r="C89" i="5"/>
  <c r="D89" i="5"/>
  <c r="E89" i="5"/>
  <c r="F89" i="5"/>
  <c r="G89" i="5"/>
  <c r="H89" i="5"/>
  <c r="I89" i="5"/>
  <c r="J89" i="5"/>
  <c r="K89" i="5"/>
  <c r="L89" i="5"/>
  <c r="M89" i="5"/>
  <c r="B90" i="5"/>
  <c r="N90" i="5" s="1"/>
  <c r="C90" i="5"/>
  <c r="D90" i="5"/>
  <c r="E90" i="5"/>
  <c r="F90" i="5"/>
  <c r="G90" i="5"/>
  <c r="H90" i="5"/>
  <c r="I90" i="5"/>
  <c r="J90" i="5"/>
  <c r="K90" i="5"/>
  <c r="L90" i="5"/>
  <c r="M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B92" i="5"/>
  <c r="N92" i="5" s="1"/>
  <c r="C92" i="5"/>
  <c r="D92" i="5"/>
  <c r="E92" i="5"/>
  <c r="F92" i="5"/>
  <c r="G92" i="5"/>
  <c r="H92" i="5"/>
  <c r="I92" i="5"/>
  <c r="J92" i="5"/>
  <c r="K92" i="5"/>
  <c r="L92" i="5"/>
  <c r="M92" i="5"/>
  <c r="B93" i="5"/>
  <c r="N93" i="5" s="1"/>
  <c r="C93" i="5"/>
  <c r="D93" i="5"/>
  <c r="E93" i="5"/>
  <c r="F93" i="5"/>
  <c r="G93" i="5"/>
  <c r="H93" i="5"/>
  <c r="I93" i="5"/>
  <c r="J93" i="5"/>
  <c r="K93" i="5"/>
  <c r="L93" i="5"/>
  <c r="M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B95" i="5"/>
  <c r="N95" i="5" s="1"/>
  <c r="C95" i="5"/>
  <c r="D95" i="5"/>
  <c r="E95" i="5"/>
  <c r="F95" i="5"/>
  <c r="G95" i="5"/>
  <c r="H95" i="5"/>
  <c r="I95" i="5"/>
  <c r="J95" i="5"/>
  <c r="K95" i="5"/>
  <c r="L95" i="5"/>
  <c r="M95" i="5"/>
  <c r="B96" i="5"/>
  <c r="N96" i="5" s="1"/>
  <c r="C96" i="5"/>
  <c r="D96" i="5"/>
  <c r="E96" i="5"/>
  <c r="F96" i="5"/>
  <c r="G96" i="5"/>
  <c r="H96" i="5"/>
  <c r="I96" i="5"/>
  <c r="J96" i="5"/>
  <c r="K96" i="5"/>
  <c r="L96" i="5"/>
  <c r="M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B98" i="5"/>
  <c r="N98" i="5" s="1"/>
  <c r="C98" i="5"/>
  <c r="D98" i="5"/>
  <c r="E98" i="5"/>
  <c r="F98" i="5"/>
  <c r="G98" i="5"/>
  <c r="H98" i="5"/>
  <c r="I98" i="5"/>
  <c r="J98" i="5"/>
  <c r="K98" i="5"/>
  <c r="L98" i="5"/>
  <c r="M98" i="5"/>
  <c r="B99" i="5"/>
  <c r="N99" i="5" s="1"/>
  <c r="C99" i="5"/>
  <c r="D99" i="5"/>
  <c r="E99" i="5"/>
  <c r="F99" i="5"/>
  <c r="G99" i="5"/>
  <c r="H99" i="5"/>
  <c r="I99" i="5"/>
  <c r="J99" i="5"/>
  <c r="K99" i="5"/>
  <c r="L99" i="5"/>
  <c r="M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B101" i="5"/>
  <c r="N101" i="5" s="1"/>
  <c r="C101" i="5"/>
  <c r="D101" i="5"/>
  <c r="E101" i="5"/>
  <c r="F101" i="5"/>
  <c r="G101" i="5"/>
  <c r="H101" i="5"/>
  <c r="I101" i="5"/>
  <c r="J101" i="5"/>
  <c r="K101" i="5"/>
  <c r="L101" i="5"/>
  <c r="M101" i="5"/>
  <c r="B102" i="5"/>
  <c r="C102" i="5"/>
  <c r="N102" i="5" s="1"/>
  <c r="D102" i="5"/>
  <c r="E102" i="5"/>
  <c r="F102" i="5"/>
  <c r="G102" i="5"/>
  <c r="H102" i="5"/>
  <c r="I102" i="5"/>
  <c r="J102" i="5"/>
  <c r="K102" i="5"/>
  <c r="L102" i="5"/>
  <c r="M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B104" i="5"/>
  <c r="N104" i="5" s="1"/>
  <c r="C104" i="5"/>
  <c r="D104" i="5"/>
  <c r="E104" i="5"/>
  <c r="F104" i="5"/>
  <c r="G104" i="5"/>
  <c r="H104" i="5"/>
  <c r="I104" i="5"/>
  <c r="J104" i="5"/>
  <c r="K104" i="5"/>
  <c r="L104" i="5"/>
  <c r="M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B107" i="5"/>
  <c r="N107" i="5" s="1"/>
  <c r="C107" i="5"/>
  <c r="D107" i="5"/>
  <c r="E107" i="5"/>
  <c r="F107" i="5"/>
  <c r="G107" i="5"/>
  <c r="H107" i="5"/>
  <c r="I107" i="5"/>
  <c r="J107" i="5"/>
  <c r="K107" i="5"/>
  <c r="L107" i="5"/>
  <c r="M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B109" i="5"/>
  <c r="N109" i="5" s="1"/>
  <c r="C109" i="5"/>
  <c r="D109" i="5"/>
  <c r="E109" i="5"/>
  <c r="F109" i="5"/>
  <c r="G109" i="5"/>
  <c r="H109" i="5"/>
  <c r="I109" i="5"/>
  <c r="J109" i="5"/>
  <c r="K109" i="5"/>
  <c r="L109" i="5"/>
  <c r="M109" i="5"/>
  <c r="B110" i="5"/>
  <c r="N110" i="5" s="1"/>
  <c r="C110" i="5"/>
  <c r="D110" i="5"/>
  <c r="E110" i="5"/>
  <c r="F110" i="5"/>
  <c r="G110" i="5"/>
  <c r="H110" i="5"/>
  <c r="I110" i="5"/>
  <c r="J110" i="5"/>
  <c r="K110" i="5"/>
  <c r="L110" i="5"/>
  <c r="M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B112" i="5"/>
  <c r="N112" i="5" s="1"/>
  <c r="C112" i="5"/>
  <c r="D112" i="5"/>
  <c r="E112" i="5"/>
  <c r="F112" i="5"/>
  <c r="G112" i="5"/>
  <c r="H112" i="5"/>
  <c r="I112" i="5"/>
  <c r="J112" i="5"/>
  <c r="K112" i="5"/>
  <c r="L112" i="5"/>
  <c r="M112" i="5"/>
  <c r="B113" i="5"/>
  <c r="N113" i="5" s="1"/>
  <c r="C113" i="5"/>
  <c r="D113" i="5"/>
  <c r="E113" i="5"/>
  <c r="F113" i="5"/>
  <c r="G113" i="5"/>
  <c r="H113" i="5"/>
  <c r="I113" i="5"/>
  <c r="J113" i="5"/>
  <c r="K113" i="5"/>
  <c r="L113" i="5"/>
  <c r="M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B115" i="5"/>
  <c r="N115" i="5" s="1"/>
  <c r="C115" i="5"/>
  <c r="D115" i="5"/>
  <c r="E115" i="5"/>
  <c r="F115" i="5"/>
  <c r="G115" i="5"/>
  <c r="H115" i="5"/>
  <c r="I115" i="5"/>
  <c r="J115" i="5"/>
  <c r="K115" i="5"/>
  <c r="L115" i="5"/>
  <c r="M115" i="5"/>
  <c r="B116" i="5"/>
  <c r="N116" i="5" s="1"/>
  <c r="C116" i="5"/>
  <c r="D116" i="5"/>
  <c r="E116" i="5"/>
  <c r="F116" i="5"/>
  <c r="G116" i="5"/>
  <c r="H116" i="5"/>
  <c r="I116" i="5"/>
  <c r="J116" i="5"/>
  <c r="K116" i="5"/>
  <c r="L116" i="5"/>
  <c r="M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B118" i="5"/>
  <c r="N118" i="5" s="1"/>
  <c r="C118" i="5"/>
  <c r="D118" i="5"/>
  <c r="E118" i="5"/>
  <c r="F118" i="5"/>
  <c r="G118" i="5"/>
  <c r="H118" i="5"/>
  <c r="I118" i="5"/>
  <c r="J118" i="5"/>
  <c r="K118" i="5"/>
  <c r="L118" i="5"/>
  <c r="M118" i="5"/>
  <c r="B119" i="5"/>
  <c r="N119" i="5" s="1"/>
  <c r="C119" i="5"/>
  <c r="D119" i="5"/>
  <c r="E119" i="5"/>
  <c r="F119" i="5"/>
  <c r="G119" i="5"/>
  <c r="H119" i="5"/>
  <c r="I119" i="5"/>
  <c r="J119" i="5"/>
  <c r="K119" i="5"/>
  <c r="L119" i="5"/>
  <c r="M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B121" i="5"/>
  <c r="N121" i="5" s="1"/>
  <c r="C121" i="5"/>
  <c r="D121" i="5"/>
  <c r="E121" i="5"/>
  <c r="F121" i="5"/>
  <c r="G121" i="5"/>
  <c r="H121" i="5"/>
  <c r="I121" i="5"/>
  <c r="J121" i="5"/>
  <c r="K121" i="5"/>
  <c r="L121" i="5"/>
  <c r="M121" i="5"/>
  <c r="B122" i="5"/>
  <c r="C122" i="5"/>
  <c r="N122" i="5" s="1"/>
  <c r="D122" i="5"/>
  <c r="E122" i="5"/>
  <c r="F122" i="5"/>
  <c r="G122" i="5"/>
  <c r="H122" i="5"/>
  <c r="I122" i="5"/>
  <c r="J122" i="5"/>
  <c r="K122" i="5"/>
  <c r="L122" i="5"/>
  <c r="M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B124" i="5"/>
  <c r="N124" i="5" s="1"/>
  <c r="C124" i="5"/>
  <c r="D124" i="5"/>
  <c r="E124" i="5"/>
  <c r="F124" i="5"/>
  <c r="G124" i="5"/>
  <c r="H124" i="5"/>
  <c r="I124" i="5"/>
  <c r="J124" i="5"/>
  <c r="K124" i="5"/>
  <c r="L124" i="5"/>
  <c r="M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B127" i="5"/>
  <c r="N127" i="5" s="1"/>
  <c r="C127" i="5"/>
  <c r="D127" i="5"/>
  <c r="E127" i="5"/>
  <c r="F127" i="5"/>
  <c r="G127" i="5"/>
  <c r="H127" i="5"/>
  <c r="I127" i="5"/>
  <c r="J127" i="5"/>
  <c r="K127" i="5"/>
  <c r="L127" i="5"/>
  <c r="M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B129" i="5"/>
  <c r="N129" i="5" s="1"/>
  <c r="C129" i="5"/>
  <c r="D129" i="5"/>
  <c r="E129" i="5"/>
  <c r="F129" i="5"/>
  <c r="G129" i="5"/>
  <c r="H129" i="5"/>
  <c r="I129" i="5"/>
  <c r="J129" i="5"/>
  <c r="K129" i="5"/>
  <c r="L129" i="5"/>
  <c r="M129" i="5"/>
  <c r="B130" i="5"/>
  <c r="N130" i="5" s="1"/>
  <c r="C130" i="5"/>
  <c r="D130" i="5"/>
  <c r="E130" i="5"/>
  <c r="F130" i="5"/>
  <c r="G130" i="5"/>
  <c r="H130" i="5"/>
  <c r="I130" i="5"/>
  <c r="J130" i="5"/>
  <c r="K130" i="5"/>
  <c r="L130" i="5"/>
  <c r="M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B132" i="5"/>
  <c r="N132" i="5" s="1"/>
  <c r="C132" i="5"/>
  <c r="D132" i="5"/>
  <c r="E132" i="5"/>
  <c r="F132" i="5"/>
  <c r="G132" i="5"/>
  <c r="H132" i="5"/>
  <c r="I132" i="5"/>
  <c r="J132" i="5"/>
  <c r="K132" i="5"/>
  <c r="L132" i="5"/>
  <c r="M132" i="5"/>
  <c r="B133" i="5"/>
  <c r="N133" i="5" s="1"/>
  <c r="C133" i="5"/>
  <c r="D133" i="5"/>
  <c r="E133" i="5"/>
  <c r="F133" i="5"/>
  <c r="G133" i="5"/>
  <c r="H133" i="5"/>
  <c r="I133" i="5"/>
  <c r="J133" i="5"/>
  <c r="K133" i="5"/>
  <c r="L133" i="5"/>
  <c r="M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B135" i="5"/>
  <c r="N135" i="5" s="1"/>
  <c r="C135" i="5"/>
  <c r="D135" i="5"/>
  <c r="E135" i="5"/>
  <c r="F135" i="5"/>
  <c r="G135" i="5"/>
  <c r="H135" i="5"/>
  <c r="I135" i="5"/>
  <c r="J135" i="5"/>
  <c r="K135" i="5"/>
  <c r="L135" i="5"/>
  <c r="M135" i="5"/>
  <c r="B136" i="5"/>
  <c r="N136" i="5" s="1"/>
  <c r="C136" i="5"/>
  <c r="D136" i="5"/>
  <c r="E136" i="5"/>
  <c r="F136" i="5"/>
  <c r="G136" i="5"/>
  <c r="H136" i="5"/>
  <c r="I136" i="5"/>
  <c r="J136" i="5"/>
  <c r="K136" i="5"/>
  <c r="L136" i="5"/>
  <c r="M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B138" i="5"/>
  <c r="N138" i="5" s="1"/>
  <c r="C138" i="5"/>
  <c r="D138" i="5"/>
  <c r="E138" i="5"/>
  <c r="F138" i="5"/>
  <c r="G138" i="5"/>
  <c r="H138" i="5"/>
  <c r="I138" i="5"/>
  <c r="J138" i="5"/>
  <c r="K138" i="5"/>
  <c r="L138" i="5"/>
  <c r="M138" i="5"/>
  <c r="B139" i="5"/>
  <c r="N139" i="5" s="1"/>
  <c r="C139" i="5"/>
  <c r="D139" i="5"/>
  <c r="E139" i="5"/>
  <c r="F139" i="5"/>
  <c r="G139" i="5"/>
  <c r="H139" i="5"/>
  <c r="I139" i="5"/>
  <c r="J139" i="5"/>
  <c r="K139" i="5"/>
  <c r="L139" i="5"/>
  <c r="M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B141" i="5"/>
  <c r="N141" i="5" s="1"/>
  <c r="C141" i="5"/>
  <c r="D141" i="5"/>
  <c r="E141" i="5"/>
  <c r="F141" i="5"/>
  <c r="G141" i="5"/>
  <c r="H141" i="5"/>
  <c r="I141" i="5"/>
  <c r="J141" i="5"/>
  <c r="K141" i="5"/>
  <c r="L141" i="5"/>
  <c r="M141" i="5"/>
  <c r="N2" i="5"/>
  <c r="K2" i="5"/>
  <c r="M2" i="5"/>
  <c r="L2" i="5"/>
  <c r="J2" i="5"/>
  <c r="G2" i="5"/>
  <c r="H2" i="5"/>
  <c r="I2" i="5"/>
  <c r="C2" i="5"/>
  <c r="D2" i="5"/>
  <c r="E2" i="5"/>
  <c r="F2" i="5"/>
  <c r="B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" i="1"/>
</calcChain>
</file>

<file path=xl/sharedStrings.xml><?xml version="1.0" encoding="utf-8"?>
<sst xmlns="http://schemas.openxmlformats.org/spreadsheetml/2006/main" count="778" uniqueCount="163">
  <si>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</si>
  <si>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</si>
  <si>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</si>
  <si>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</si>
  <si>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</si>
  <si>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</si>
  <si>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</si>
  <si>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</si>
  <si>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</si>
  <si>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</si>
  <si>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</si>
  <si>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</si>
  <si>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</si>
  <si>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</si>
  <si>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</si>
  <si>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bolivia</t>
  </si>
  <si>
    <t>bosnia-herzegovina</t>
  </si>
  <si>
    <t>botswana</t>
  </si>
  <si>
    <t>brazil</t>
  </si>
  <si>
    <t>bulgaria</t>
  </si>
  <si>
    <t>burkina-faso</t>
  </si>
  <si>
    <t>cambodia</t>
  </si>
  <si>
    <t>cameroon</t>
  </si>
  <si>
    <t>canada</t>
  </si>
  <si>
    <t>chad</t>
  </si>
  <si>
    <t>chile</t>
  </si>
  <si>
    <t>china</t>
  </si>
  <si>
    <t>colombia</t>
  </si>
  <si>
    <t>congo-brazzaville</t>
  </si>
  <si>
    <t>congo-democratic-republic</t>
  </si>
  <si>
    <t>croatia</t>
  </si>
  <si>
    <t>cuba</t>
  </si>
  <si>
    <t>czech-republic</t>
  </si>
  <si>
    <t>denmark</t>
  </si>
  <si>
    <t>djibouti</t>
  </si>
  <si>
    <t>ecuador</t>
  </si>
  <si>
    <t>egypt</t>
  </si>
  <si>
    <t>eritrea</t>
  </si>
  <si>
    <t>estonia</t>
  </si>
  <si>
    <t>ethiopia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</si>
  <si>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</si>
  <si>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</si>
  <si>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</si>
  <si>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</si>
  <si>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</si>
  <si>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</si>
  <si>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</si>
  <si>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</si>
  <si>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</si>
  <si>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</si>
  <si>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guatemala</t>
  </si>
  <si>
    <t>guinea</t>
  </si>
  <si>
    <t>haiti-and-domrep</t>
  </si>
  <si>
    <t>hungary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</si>
  <si>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</si>
  <si>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</si>
  <si>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</si>
  <si>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</si>
  <si>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</si>
  <si>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</si>
  <si>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</si>
  <si>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</si>
  <si>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</si>
  <si>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</si>
  <si>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</si>
  <si>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</si>
  <si>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</si>
  <si>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</si>
  <si>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</si>
  <si>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</si>
  <si>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</si>
  <si>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</si>
  <si>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</si>
  <si>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</si>
  <si>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</si>
  <si>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</si>
  <si>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</si>
  <si>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</si>
  <si>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</si>
  <si>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</si>
  <si>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</si>
  <si>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</si>
  <si>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</si>
  <si>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</si>
  <si>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</si>
  <si>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</si>
  <si>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</si>
  <si>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</si>
  <si>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</si>
  <si>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</si>
  <si>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</si>
  <si>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</si>
  <si>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</si>
  <si>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</si>
  <si>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</si>
  <si>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</si>
  <si>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</si>
  <si>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</si>
  <si>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</si>
  <si>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</si>
  <si>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</si>
  <si>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</si>
  <si>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</si>
  <si>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</si>
  <si>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paraguay</t>
  </si>
  <si>
    <t>peru</t>
  </si>
  <si>
    <t>philippines</t>
  </si>
  <si>
    <t>poland</t>
  </si>
  <si>
    <t>portugal</t>
  </si>
  <si>
    <t>romania</t>
  </si>
  <si>
    <t>russia</t>
  </si>
  <si>
    <t>sao-tome-and-principe</t>
  </si>
  <si>
    <t>senegal-and-gambia</t>
  </si>
  <si>
    <t>serbia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</si>
  <si>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</si>
  <si>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</si>
  <si>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</si>
  <si>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</si>
  <si>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</si>
  <si>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</si>
  <si>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</si>
  <si>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</si>
  <si>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</si>
  <si>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</si>
  <si>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</si>
  <si>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</si>
  <si>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</si>
  <si>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</si>
  <si>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</si>
  <si>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</si>
  <si>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</si>
  <si>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</si>
  <si>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</si>
  <si>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</si>
  <si>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</si>
  <si>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</si>
  <si>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</si>
  <si>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</si>
  <si>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</si>
  <si>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</si>
  <si>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</si>
  <si>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venezuela</t>
  </si>
  <si>
    <t>vietnam</t>
  </si>
  <si>
    <t>zambia</t>
  </si>
  <si>
    <t>zimbabwe</t>
  </si>
  <si>
    <t>Total_rail</t>
  </si>
  <si>
    <t>Total_electrified</t>
  </si>
  <si>
    <t>Share_electrified</t>
  </si>
  <si>
    <t>tram</t>
  </si>
  <si>
    <t>disused</t>
  </si>
  <si>
    <t>railway</t>
  </si>
  <si>
    <t>rail</t>
  </si>
  <si>
    <t>abandoned</t>
  </si>
  <si>
    <t>subway</t>
  </si>
  <si>
    <t>platform</t>
  </si>
  <si>
    <t>narrow_gauge</t>
  </si>
  <si>
    <t>light_rail</t>
  </si>
  <si>
    <t>preserved</t>
  </si>
  <si>
    <t>platform_edge</t>
  </si>
  <si>
    <t>monorail</t>
  </si>
  <si>
    <t>station</t>
  </si>
  <si>
    <t>Total_tunnels</t>
  </si>
  <si>
    <t>Total_Bridges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</si>
</sst>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9" fontId="0" fillId="0" borderId="0" xfId="1" applyFont="1"/>
    <xf numFmtId="0" fontId="2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Supporting%20Information\Railprocessed_new.xlsx" TargetMode="External"/><Relationship Id="rId1" Type="http://schemas.openxmlformats.org/officeDocument/2006/relationships/externalLinkPath" Target="Railprocessed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ils"/>
      <sheetName val="Electrified"/>
      <sheetName val="Rail_Tunnel"/>
      <sheetName val="Rail_Bridges"/>
      <sheetName val="Highspeed"/>
    </sheetNames>
    <sheetDataSet>
      <sheetData sheetId="0">
        <row r="2">
          <cell r="B2">
            <v>393.69614298982611</v>
          </cell>
          <cell r="G2">
            <v>0.13062497465786671</v>
          </cell>
          <cell r="J2">
            <v>2.997353727328965</v>
          </cell>
        </row>
        <row r="3">
          <cell r="B3">
            <v>471.00333744322069</v>
          </cell>
          <cell r="J3">
            <v>1.171088286198197</v>
          </cell>
          <cell r="K3">
            <v>0.31529966047421809</v>
          </cell>
        </row>
        <row r="4">
          <cell r="B4">
            <v>6478.5946557152083</v>
          </cell>
          <cell r="G4">
            <v>32.540129173504759</v>
          </cell>
          <cell r="J4">
            <v>108.1690514345332</v>
          </cell>
          <cell r="K4">
            <v>7.8040248089722777</v>
          </cell>
          <cell r="L4">
            <v>0.25659705000903121</v>
          </cell>
        </row>
        <row r="5">
          <cell r="B5">
            <v>3041.7013910655769</v>
          </cell>
          <cell r="J5">
            <v>36.904516500373553</v>
          </cell>
          <cell r="K5">
            <v>2.1695195716968589</v>
          </cell>
        </row>
        <row r="6">
          <cell r="B6">
            <v>22605.65662450626</v>
          </cell>
          <cell r="G6">
            <v>121.10588073198529</v>
          </cell>
          <cell r="J6">
            <v>272.73424737526773</v>
          </cell>
          <cell r="K6">
            <v>719.20536938946987</v>
          </cell>
          <cell r="L6">
            <v>77.525255661616413</v>
          </cell>
        </row>
        <row r="7">
          <cell r="B7">
            <v>1176.127076594878</v>
          </cell>
          <cell r="G7">
            <v>32.746938921323782</v>
          </cell>
          <cell r="J7">
            <v>18.201905938554781</v>
          </cell>
        </row>
        <row r="8">
          <cell r="B8">
            <v>47855.703787734063</v>
          </cell>
          <cell r="G8">
            <v>94.258171614527569</v>
          </cell>
          <cell r="J8">
            <v>699.96903060314844</v>
          </cell>
          <cell r="K8">
            <v>3180.5558808053752</v>
          </cell>
          <cell r="L8">
            <v>110.3188589468152</v>
          </cell>
        </row>
        <row r="9">
          <cell r="B9">
            <v>12008.098988578369</v>
          </cell>
          <cell r="G9">
            <v>238.90689298240119</v>
          </cell>
          <cell r="J9">
            <v>480.18586240393319</v>
          </cell>
          <cell r="K9">
            <v>562.83748670461625</v>
          </cell>
          <cell r="L9">
            <v>103.75921721149111</v>
          </cell>
        </row>
        <row r="10">
          <cell r="B10">
            <v>4389.2818608654097</v>
          </cell>
          <cell r="G10">
            <v>58.519981182136263</v>
          </cell>
          <cell r="J10">
            <v>29.295317280363609</v>
          </cell>
          <cell r="L10">
            <v>7.4307091545738766</v>
          </cell>
        </row>
        <row r="11">
          <cell r="B11">
            <v>1932.132527792882</v>
          </cell>
          <cell r="G11">
            <v>43.232174614013452</v>
          </cell>
          <cell r="J11">
            <v>34.459571815552991</v>
          </cell>
          <cell r="K11">
            <v>1753.8317500460589</v>
          </cell>
        </row>
        <row r="12">
          <cell r="B12">
            <v>13233.62176359528</v>
          </cell>
          <cell r="G12">
            <v>60.360768506851308</v>
          </cell>
          <cell r="J12">
            <v>292.91611870652872</v>
          </cell>
          <cell r="K12">
            <v>578.81785368897602</v>
          </cell>
        </row>
        <row r="13">
          <cell r="B13">
            <v>9657.7196677403645</v>
          </cell>
          <cell r="G13">
            <v>96.917626217077625</v>
          </cell>
          <cell r="J13">
            <v>758.98391364083307</v>
          </cell>
          <cell r="K13">
            <v>14.68989513924031</v>
          </cell>
          <cell r="L13">
            <v>40.539191273709022</v>
          </cell>
        </row>
        <row r="15">
          <cell r="B15">
            <v>471.38550885609271</v>
          </cell>
        </row>
        <row r="16">
          <cell r="B16">
            <v>3571.158117295533</v>
          </cell>
          <cell r="J16">
            <v>12.03537206013254</v>
          </cell>
          <cell r="K16">
            <v>5.4956147170037264</v>
          </cell>
          <cell r="L16">
            <v>40.338693605634212</v>
          </cell>
        </row>
        <row r="17">
          <cell r="B17">
            <v>1535.981991435463</v>
          </cell>
          <cell r="J17">
            <v>12.329340809213701</v>
          </cell>
          <cell r="K17">
            <v>29.803848121741549</v>
          </cell>
          <cell r="L17">
            <v>0.42658244780612348</v>
          </cell>
        </row>
        <row r="18">
          <cell r="B18">
            <v>1235.476024217922</v>
          </cell>
          <cell r="J18">
            <v>0.32727816007921001</v>
          </cell>
        </row>
        <row r="19">
          <cell r="B19">
            <v>32563.099675268899</v>
          </cell>
          <cell r="G19">
            <v>909.63566805088635</v>
          </cell>
          <cell r="J19">
            <v>155.1215624050395</v>
          </cell>
          <cell r="K19">
            <v>22.357028099390028</v>
          </cell>
          <cell r="L19">
            <v>366.78644279880911</v>
          </cell>
        </row>
        <row r="20">
          <cell r="B20">
            <v>7308.2948068128417</v>
          </cell>
          <cell r="G20">
            <v>116.76025227839941</v>
          </cell>
          <cell r="J20">
            <v>213.22254165976781</v>
          </cell>
          <cell r="K20">
            <v>162.91910136743849</v>
          </cell>
        </row>
        <row r="21">
          <cell r="B21">
            <v>686.14075875056858</v>
          </cell>
          <cell r="G21">
            <v>0.81223822112302013</v>
          </cell>
          <cell r="J21">
            <v>0.66302434697625945</v>
          </cell>
        </row>
        <row r="22">
          <cell r="B22">
            <v>672.87410117701484</v>
          </cell>
          <cell r="J22">
            <v>0.67413118330263633</v>
          </cell>
        </row>
        <row r="23">
          <cell r="B23">
            <v>1121.5424961068561</v>
          </cell>
          <cell r="J23">
            <v>2.2731748259048952</v>
          </cell>
          <cell r="K23">
            <v>0.143183882354218</v>
          </cell>
        </row>
        <row r="24">
          <cell r="B24">
            <v>68770.392504751188</v>
          </cell>
          <cell r="G24">
            <v>502.06794744368909</v>
          </cell>
          <cell r="J24">
            <v>249.70413322913771</v>
          </cell>
          <cell r="K24">
            <v>162.0272986550913</v>
          </cell>
          <cell r="L24">
            <v>346.32062188250882</v>
          </cell>
        </row>
        <row r="25">
          <cell r="B25">
            <v>1.2446294272660881</v>
          </cell>
        </row>
        <row r="26">
          <cell r="B26">
            <v>5111.4576229666409</v>
          </cell>
          <cell r="G26">
            <v>185.61290988400771</v>
          </cell>
          <cell r="J26">
            <v>45.326826546631708</v>
          </cell>
          <cell r="K26">
            <v>205.98417564549271</v>
          </cell>
        </row>
        <row r="27">
          <cell r="B27">
            <v>285751.86757692392</v>
          </cell>
          <cell r="G27">
            <v>21173.690250024261</v>
          </cell>
          <cell r="J27">
            <v>3929.885597468573</v>
          </cell>
          <cell r="K27">
            <v>1230.0406250481581</v>
          </cell>
          <cell r="L27">
            <v>464.52220630784171</v>
          </cell>
        </row>
        <row r="28">
          <cell r="B28">
            <v>1936.7244435478949</v>
          </cell>
          <cell r="G28">
            <v>80.609695496483965</v>
          </cell>
          <cell r="J28">
            <v>10.98119718134657</v>
          </cell>
          <cell r="K28">
            <v>2.4889923064345658</v>
          </cell>
          <cell r="L28">
            <v>52.242388162267368</v>
          </cell>
        </row>
        <row r="29">
          <cell r="B29">
            <v>928.72858498709047</v>
          </cell>
        </row>
        <row r="30">
          <cell r="B30">
            <v>4745.0330908831102</v>
          </cell>
          <cell r="J30">
            <v>3.756455482226071</v>
          </cell>
          <cell r="L30">
            <v>1.585217387255468</v>
          </cell>
        </row>
        <row r="31">
          <cell r="B31">
            <v>4040.3592821128859</v>
          </cell>
          <cell r="J31">
            <v>80.495038658020007</v>
          </cell>
          <cell r="K31">
            <v>5.4210769527227374</v>
          </cell>
        </row>
        <row r="32">
          <cell r="B32">
            <v>7623.852298753678</v>
          </cell>
          <cell r="J32">
            <v>35.084297483815057</v>
          </cell>
          <cell r="K32">
            <v>12.284098658987361</v>
          </cell>
        </row>
        <row r="33">
          <cell r="B33">
            <v>19670.168768314801</v>
          </cell>
          <cell r="G33">
            <v>183.78398942186459</v>
          </cell>
          <cell r="J33">
            <v>758.92881646361911</v>
          </cell>
          <cell r="K33">
            <v>203.33625691206811</v>
          </cell>
          <cell r="L33">
            <v>0.31345985572879909</v>
          </cell>
        </row>
        <row r="34">
          <cell r="B34">
            <v>4038.4593984950998</v>
          </cell>
          <cell r="G34">
            <v>94.644980513189694</v>
          </cell>
          <cell r="J34">
            <v>206.70640770930049</v>
          </cell>
          <cell r="K34">
            <v>25.977005164425449</v>
          </cell>
          <cell r="L34">
            <v>531.55329709642683</v>
          </cell>
        </row>
        <row r="35">
          <cell r="B35">
            <v>141.68607771471059</v>
          </cell>
          <cell r="J35">
            <v>0.57462631161473232</v>
          </cell>
          <cell r="K35">
            <v>1.1953269147986501</v>
          </cell>
        </row>
        <row r="36">
          <cell r="B36">
            <v>546.53245753187048</v>
          </cell>
          <cell r="G36">
            <v>26.787375556199368</v>
          </cell>
          <cell r="J36">
            <v>9.511611433827466E-2</v>
          </cell>
        </row>
        <row r="37">
          <cell r="B37">
            <v>6339.3754779892479</v>
          </cell>
          <cell r="G37">
            <v>206.9669884038945</v>
          </cell>
          <cell r="J37">
            <v>192.30141318747451</v>
          </cell>
          <cell r="K37">
            <v>92.35657133478071</v>
          </cell>
          <cell r="L37">
            <v>2.037197102490071</v>
          </cell>
        </row>
        <row r="38">
          <cell r="B38">
            <v>142.74672162162949</v>
          </cell>
          <cell r="K38">
            <v>34.105741705367528</v>
          </cell>
        </row>
        <row r="39">
          <cell r="B39">
            <v>2114.6984598749368</v>
          </cell>
          <cell r="J39">
            <v>27.548581629848481</v>
          </cell>
          <cell r="K39">
            <v>29.74304835123862</v>
          </cell>
        </row>
        <row r="40">
          <cell r="B40">
            <v>1178.907367472121</v>
          </cell>
          <cell r="J40">
            <v>9.8495767895672568</v>
          </cell>
          <cell r="L40">
            <v>76.975123832311198</v>
          </cell>
        </row>
        <row r="41">
          <cell r="B41">
            <v>312.05365729148679</v>
          </cell>
          <cell r="K41">
            <v>13.384323205593001</v>
          </cell>
        </row>
        <row r="42">
          <cell r="B42">
            <v>9122.9971211514094</v>
          </cell>
          <cell r="G42">
            <v>114.29454480153839</v>
          </cell>
          <cell r="J42">
            <v>220.9040041688433</v>
          </cell>
          <cell r="K42">
            <v>22.83482045522009</v>
          </cell>
          <cell r="L42">
            <v>56.713841197167874</v>
          </cell>
        </row>
        <row r="43">
          <cell r="B43">
            <v>67124.113022433041</v>
          </cell>
          <cell r="G43">
            <v>686.9567056393488</v>
          </cell>
          <cell r="J43">
            <v>2387.5720988836702</v>
          </cell>
          <cell r="K43">
            <v>836.04611439307484</v>
          </cell>
          <cell r="L43">
            <v>126.967048917615</v>
          </cell>
        </row>
        <row r="44">
          <cell r="B44">
            <v>793.03697120499294</v>
          </cell>
          <cell r="J44">
            <v>5.7000238081972347E-2</v>
          </cell>
        </row>
        <row r="45">
          <cell r="B45">
            <v>6699.7286922101921</v>
          </cell>
          <cell r="G45">
            <v>643.39737598690158</v>
          </cell>
          <cell r="J45">
            <v>21.29928965774312</v>
          </cell>
          <cell r="K45">
            <v>5.1866857951091232</v>
          </cell>
          <cell r="L45">
            <v>25.201969523811691</v>
          </cell>
        </row>
        <row r="46">
          <cell r="B46">
            <v>2695.126459974063</v>
          </cell>
          <cell r="G46">
            <v>64.511290415217431</v>
          </cell>
          <cell r="J46">
            <v>58.536385261672521</v>
          </cell>
          <cell r="K46">
            <v>44.801650237713702</v>
          </cell>
        </row>
        <row r="47">
          <cell r="B47">
            <v>87366.86493045419</v>
          </cell>
          <cell r="G47">
            <v>1656.0530449165501</v>
          </cell>
          <cell r="J47">
            <v>3839.9872467181649</v>
          </cell>
          <cell r="K47">
            <v>1315.352107042638</v>
          </cell>
          <cell r="L47">
            <v>2801.9563223145642</v>
          </cell>
        </row>
        <row r="48">
          <cell r="B48">
            <v>446.78657948043258</v>
          </cell>
          <cell r="J48">
            <v>0.94574957511494251</v>
          </cell>
        </row>
        <row r="49">
          <cell r="B49">
            <v>38526.825835848598</v>
          </cell>
          <cell r="G49">
            <v>1047.158830369917</v>
          </cell>
          <cell r="J49">
            <v>1805.948424236361</v>
          </cell>
          <cell r="K49">
            <v>411.63000714620932</v>
          </cell>
          <cell r="L49">
            <v>588.29380999599562</v>
          </cell>
        </row>
        <row r="50">
          <cell r="B50">
            <v>3249.420409953475</v>
          </cell>
          <cell r="G50">
            <v>167.5741921957796</v>
          </cell>
          <cell r="J50">
            <v>142.36565196982161</v>
          </cell>
          <cell r="K50">
            <v>142.7448449656282</v>
          </cell>
          <cell r="L50">
            <v>0.35149790754882049</v>
          </cell>
        </row>
        <row r="51">
          <cell r="B51">
            <v>4.1786399447109348</v>
          </cell>
        </row>
        <row r="52">
          <cell r="B52">
            <v>700.19617836829502</v>
          </cell>
          <cell r="J52">
            <v>1.9048363333580449</v>
          </cell>
        </row>
        <row r="53">
          <cell r="B53">
            <v>420.58500209556388</v>
          </cell>
          <cell r="G53">
            <v>30.136018732240071</v>
          </cell>
          <cell r="K53">
            <v>20.29448295895725</v>
          </cell>
        </row>
        <row r="54">
          <cell r="B54">
            <v>13027.210952562191</v>
          </cell>
          <cell r="G54">
            <v>114.89745500623781</v>
          </cell>
          <cell r="J54">
            <v>434.91567276065018</v>
          </cell>
          <cell r="K54">
            <v>434.22082289035473</v>
          </cell>
          <cell r="L54">
            <v>221.61016464739129</v>
          </cell>
        </row>
        <row r="55">
          <cell r="B55">
            <v>118150.8732015502</v>
          </cell>
          <cell r="G55">
            <v>1886.2917813111781</v>
          </cell>
          <cell r="J55">
            <v>3448.2929686357061</v>
          </cell>
          <cell r="K55">
            <v>2955.7645900314069</v>
          </cell>
          <cell r="L55">
            <v>1.6310438170164851E-2</v>
          </cell>
        </row>
        <row r="56">
          <cell r="B56">
            <v>6637.6778506467444</v>
          </cell>
          <cell r="G56">
            <v>38.761878084139283</v>
          </cell>
          <cell r="J56">
            <v>56.311454000325433</v>
          </cell>
          <cell r="K56">
            <v>11.34663244383257</v>
          </cell>
          <cell r="L56">
            <v>76.339844878559177</v>
          </cell>
        </row>
        <row r="57">
          <cell r="B57">
            <v>14852.238802151591</v>
          </cell>
          <cell r="G57">
            <v>363.62516443352411</v>
          </cell>
          <cell r="J57">
            <v>76.199175628730274</v>
          </cell>
          <cell r="K57">
            <v>1.4740240712041961</v>
          </cell>
          <cell r="L57">
            <v>75.31500632835855</v>
          </cell>
        </row>
        <row r="58">
          <cell r="B58">
            <v>2805.7634001935089</v>
          </cell>
          <cell r="J58">
            <v>1.482830491554967</v>
          </cell>
        </row>
        <row r="59">
          <cell r="B59">
            <v>2799.3180406584702</v>
          </cell>
          <cell r="J59">
            <v>123.13643002785579</v>
          </cell>
          <cell r="K59">
            <v>889.69900764238571</v>
          </cell>
        </row>
        <row r="60">
          <cell r="B60">
            <v>1582.9865494446781</v>
          </cell>
          <cell r="J60">
            <v>60.917030275845448</v>
          </cell>
          <cell r="K60">
            <v>3.3337247145471962</v>
          </cell>
          <cell r="L60">
            <v>33.359218665456062</v>
          </cell>
        </row>
        <row r="61">
          <cell r="B61">
            <v>27512.590894429439</v>
          </cell>
          <cell r="G61">
            <v>531.31331645489718</v>
          </cell>
          <cell r="J61">
            <v>1388.3498350849</v>
          </cell>
          <cell r="K61">
            <v>1397.844531335468</v>
          </cell>
          <cell r="L61">
            <v>40.699347540620167</v>
          </cell>
        </row>
        <row r="62">
          <cell r="B62">
            <v>784.77324872560723</v>
          </cell>
          <cell r="J62">
            <v>8.5333414172932116</v>
          </cell>
        </row>
        <row r="63">
          <cell r="B63">
            <v>191.50916481018561</v>
          </cell>
        </row>
        <row r="64">
          <cell r="B64">
            <v>46508.040301922418</v>
          </cell>
          <cell r="G64">
            <v>1857.5517329708939</v>
          </cell>
          <cell r="J64">
            <v>2551.523949033101</v>
          </cell>
          <cell r="K64">
            <v>218.77760395865769</v>
          </cell>
          <cell r="L64">
            <v>351.07191798531352</v>
          </cell>
        </row>
        <row r="65">
          <cell r="B65">
            <v>63.230885107509224</v>
          </cell>
          <cell r="K65">
            <v>473.20164524574972</v>
          </cell>
        </row>
        <row r="66">
          <cell r="B66">
            <v>36328.757751997473</v>
          </cell>
          <cell r="G66">
            <v>29.74900644469809</v>
          </cell>
          <cell r="J66">
            <v>171.4924792890489</v>
          </cell>
          <cell r="K66">
            <v>9.8962250780579044</v>
          </cell>
          <cell r="L66">
            <v>0.78737475742958318</v>
          </cell>
        </row>
        <row r="67">
          <cell r="B67">
            <v>864.66302232525675</v>
          </cell>
          <cell r="J67">
            <v>15.50910981746336</v>
          </cell>
          <cell r="K67">
            <v>2177.687375239992</v>
          </cell>
        </row>
        <row r="68">
          <cell r="B68">
            <v>383.41831860920229</v>
          </cell>
          <cell r="J68">
            <v>4.0309076539480069</v>
          </cell>
          <cell r="K68">
            <v>0.24626759861966779</v>
          </cell>
        </row>
        <row r="69">
          <cell r="B69">
            <v>960.83503085038842</v>
          </cell>
          <cell r="J69">
            <v>7.3869473450496193</v>
          </cell>
          <cell r="L69">
            <v>34.889305270593063</v>
          </cell>
        </row>
        <row r="70">
          <cell r="B70">
            <v>504.57104883568502</v>
          </cell>
          <cell r="J70">
            <v>7.0531317945848402</v>
          </cell>
        </row>
        <row r="71">
          <cell r="B71">
            <v>3703.3746251736411</v>
          </cell>
          <cell r="J71">
            <v>87.79389275761126</v>
          </cell>
          <cell r="K71">
            <v>117.03604854918321</v>
          </cell>
        </row>
        <row r="72">
          <cell r="J72">
            <v>0.43139334175590072</v>
          </cell>
        </row>
        <row r="73">
          <cell r="B73">
            <v>34.891480218921266</v>
          </cell>
          <cell r="K73">
            <v>0.64723766863946741</v>
          </cell>
        </row>
        <row r="74">
          <cell r="B74">
            <v>371.79272071370139</v>
          </cell>
        </row>
        <row r="75">
          <cell r="B75">
            <v>296.95400398518279</v>
          </cell>
        </row>
        <row r="76">
          <cell r="B76">
            <v>10.89003064379961</v>
          </cell>
          <cell r="J76">
            <v>0.50175342976889281</v>
          </cell>
        </row>
        <row r="77">
          <cell r="B77">
            <v>4002.4099211642679</v>
          </cell>
          <cell r="J77">
            <v>40.666595836113594</v>
          </cell>
          <cell r="K77">
            <v>148.76464465191731</v>
          </cell>
        </row>
        <row r="78">
          <cell r="B78">
            <v>883.19348315366301</v>
          </cell>
          <cell r="J78">
            <v>48.80376580498767</v>
          </cell>
          <cell r="K78">
            <v>8.2320957407970816</v>
          </cell>
        </row>
        <row r="79">
          <cell r="B79">
            <v>981.32096178586175</v>
          </cell>
          <cell r="J79">
            <v>12.743698779774499</v>
          </cell>
        </row>
        <row r="80">
          <cell r="B80">
            <v>1086.2570954078039</v>
          </cell>
          <cell r="J80">
            <v>9.0886351354102071E-2</v>
          </cell>
          <cell r="K80">
            <v>4.8950741755371148</v>
          </cell>
        </row>
        <row r="81">
          <cell r="B81">
            <v>1045.052370026491</v>
          </cell>
          <cell r="J81">
            <v>0.42898944590362498</v>
          </cell>
        </row>
        <row r="82">
          <cell r="B82">
            <v>3102.1459485686491</v>
          </cell>
          <cell r="G82">
            <v>770.59684858098103</v>
          </cell>
          <cell r="J82">
            <v>102.4615085424458</v>
          </cell>
          <cell r="L82">
            <v>215.25330433753791</v>
          </cell>
        </row>
        <row r="83">
          <cell r="B83">
            <v>667.64108017183048</v>
          </cell>
          <cell r="J83">
            <v>9.0087280885419493E-2</v>
          </cell>
        </row>
        <row r="84">
          <cell r="B84">
            <v>2.6996850151853651</v>
          </cell>
        </row>
        <row r="85">
          <cell r="B85">
            <v>943.01112727825682</v>
          </cell>
        </row>
        <row r="86">
          <cell r="L86">
            <v>81.55095745577222</v>
          </cell>
        </row>
        <row r="87">
          <cell r="B87">
            <v>24170.308330305081</v>
          </cell>
          <cell r="G87">
            <v>478.24759784716952</v>
          </cell>
          <cell r="J87">
            <v>30.473311661545399</v>
          </cell>
          <cell r="K87">
            <v>9.6956099484904179</v>
          </cell>
          <cell r="L87">
            <v>122.7755471278423</v>
          </cell>
        </row>
        <row r="88">
          <cell r="B88">
            <v>2440.3923461316872</v>
          </cell>
          <cell r="J88">
            <v>77.369262810517071</v>
          </cell>
          <cell r="L88">
            <v>0.19625451263800539</v>
          </cell>
        </row>
        <row r="89">
          <cell r="B89">
            <v>11.860692327416031</v>
          </cell>
          <cell r="J89">
            <v>0.95309276447414182</v>
          </cell>
        </row>
        <row r="90">
          <cell r="B90">
            <v>3672.879653441244</v>
          </cell>
          <cell r="J90">
            <v>2.8805636685967029</v>
          </cell>
          <cell r="K90">
            <v>0.26197687352949262</v>
          </cell>
          <cell r="L90">
            <v>0.15492540855685499</v>
          </cell>
        </row>
        <row r="91">
          <cell r="B91">
            <v>407.07983694522028</v>
          </cell>
          <cell r="J91">
            <v>5.9290650198066546</v>
          </cell>
        </row>
        <row r="92">
          <cell r="B92">
            <v>3999.9367469751792</v>
          </cell>
          <cell r="J92">
            <v>83.33650367631715</v>
          </cell>
        </row>
        <row r="93">
          <cell r="B93">
            <v>3283.943290335053</v>
          </cell>
          <cell r="J93">
            <v>1.4629134113741651</v>
          </cell>
        </row>
        <row r="94">
          <cell r="B94">
            <v>7117.0489920199616</v>
          </cell>
          <cell r="J94">
            <v>75.134646579565086</v>
          </cell>
          <cell r="K94">
            <v>114.44959992277499</v>
          </cell>
        </row>
        <row r="95">
          <cell r="B95">
            <v>2890.286518653128</v>
          </cell>
          <cell r="J95">
            <v>2.93663870895544</v>
          </cell>
          <cell r="K95">
            <v>0.30363097343527429</v>
          </cell>
        </row>
        <row r="96">
          <cell r="B96">
            <v>134.95941516055021</v>
          </cell>
          <cell r="J96">
            <v>17.972371471934299</v>
          </cell>
          <cell r="K96">
            <v>44.103204112007248</v>
          </cell>
        </row>
        <row r="97">
          <cell r="B97">
            <v>8052.9556598940817</v>
          </cell>
          <cell r="G97">
            <v>253.97979515333441</v>
          </cell>
          <cell r="J97">
            <v>688.42084668989605</v>
          </cell>
          <cell r="K97">
            <v>57.485096842614851</v>
          </cell>
          <cell r="L97">
            <v>232.2447204470046</v>
          </cell>
        </row>
        <row r="98">
          <cell r="B98">
            <v>4910.3594557797414</v>
          </cell>
          <cell r="J98">
            <v>69.614101705471214</v>
          </cell>
          <cell r="K98">
            <v>19.034626493525352</v>
          </cell>
          <cell r="L98">
            <v>1.362290350158567</v>
          </cell>
        </row>
        <row r="100">
          <cell r="B100">
            <v>146.74251303784459</v>
          </cell>
          <cell r="J100">
            <v>0.24396578351867121</v>
          </cell>
          <cell r="K100">
            <v>0.35097114533190682</v>
          </cell>
        </row>
        <row r="101">
          <cell r="B101">
            <v>4299.7347778041631</v>
          </cell>
          <cell r="G101">
            <v>7.2356507171178457</v>
          </cell>
          <cell r="J101">
            <v>12.769066167068599</v>
          </cell>
          <cell r="L101">
            <v>104.8171427137022</v>
          </cell>
        </row>
        <row r="102">
          <cell r="B102">
            <v>6753.1474096339234</v>
          </cell>
          <cell r="G102">
            <v>51.562955396575113</v>
          </cell>
          <cell r="J102">
            <v>72.241419351246094</v>
          </cell>
          <cell r="K102">
            <v>462.49056889789318</v>
          </cell>
          <cell r="L102">
            <v>7.932650127581657</v>
          </cell>
        </row>
        <row r="103">
          <cell r="B103">
            <v>5265.6146625572474</v>
          </cell>
          <cell r="G103">
            <v>192.96321784225231</v>
          </cell>
          <cell r="J103">
            <v>246.7529870156792</v>
          </cell>
          <cell r="K103">
            <v>66.170114035783428</v>
          </cell>
          <cell r="L103">
            <v>64.459495319654238</v>
          </cell>
        </row>
        <row r="104">
          <cell r="B104">
            <v>8619.9314361429715</v>
          </cell>
          <cell r="G104">
            <v>69.45406019776712</v>
          </cell>
          <cell r="J104">
            <v>74.930595903167273</v>
          </cell>
          <cell r="K104">
            <v>99.044642790706106</v>
          </cell>
        </row>
        <row r="105">
          <cell r="B105">
            <v>26.72918714986162</v>
          </cell>
          <cell r="J105">
            <v>0.43825580663242819</v>
          </cell>
          <cell r="K105">
            <v>5.3908560198198554</v>
          </cell>
        </row>
        <row r="106">
          <cell r="B106">
            <v>2046.6142577615931</v>
          </cell>
          <cell r="G106">
            <v>84.98858826020755</v>
          </cell>
          <cell r="J106">
            <v>14.8599137984554</v>
          </cell>
          <cell r="K106">
            <v>141.60964739279049</v>
          </cell>
        </row>
        <row r="107">
          <cell r="B107">
            <v>542.44404439184882</v>
          </cell>
          <cell r="G107">
            <v>103.6213443607096</v>
          </cell>
          <cell r="J107">
            <v>21.20205990636169</v>
          </cell>
          <cell r="K107">
            <v>1.617386033756266</v>
          </cell>
          <cell r="L107">
            <v>106.2948437210474</v>
          </cell>
        </row>
        <row r="108">
          <cell r="B108">
            <v>48023.203510638807</v>
          </cell>
          <cell r="G108">
            <v>112.9650330760287</v>
          </cell>
          <cell r="J108">
            <v>2283.7445846947012</v>
          </cell>
          <cell r="K108">
            <v>789.26365982515256</v>
          </cell>
          <cell r="L108">
            <v>14.822004383476591</v>
          </cell>
        </row>
        <row r="109">
          <cell r="B109">
            <v>4052.7167201245702</v>
          </cell>
          <cell r="G109">
            <v>96.969659491286919</v>
          </cell>
          <cell r="J109">
            <v>392.58640213777687</v>
          </cell>
          <cell r="K109">
            <v>102.6624481711788</v>
          </cell>
          <cell r="L109">
            <v>182.63852794978081</v>
          </cell>
        </row>
        <row r="110">
          <cell r="B110">
            <v>19643.69469617074</v>
          </cell>
          <cell r="G110">
            <v>168.72790032550921</v>
          </cell>
          <cell r="J110">
            <v>357.09394623368797</v>
          </cell>
          <cell r="K110">
            <v>211.30969977630409</v>
          </cell>
          <cell r="L110">
            <v>6.9019253389199253</v>
          </cell>
        </row>
        <row r="111">
          <cell r="B111">
            <v>240655.6072369297</v>
          </cell>
          <cell r="G111">
            <v>1844.338443685778</v>
          </cell>
          <cell r="J111">
            <v>3453.7655236297078</v>
          </cell>
          <cell r="K111">
            <v>2867.3473789034251</v>
          </cell>
          <cell r="L111">
            <v>53.697947383532053</v>
          </cell>
        </row>
        <row r="113">
          <cell r="B113">
            <v>1087.230168830833</v>
          </cell>
          <cell r="J113">
            <v>12.22258119606539</v>
          </cell>
        </row>
        <row r="114">
          <cell r="B114">
            <v>4911.8229970789262</v>
          </cell>
          <cell r="J114">
            <v>47.667868836662898</v>
          </cell>
          <cell r="K114">
            <v>30.45567723199332</v>
          </cell>
        </row>
        <row r="115">
          <cell r="B115">
            <v>233.28164625705469</v>
          </cell>
        </row>
        <row r="116">
          <cell r="B116">
            <v>8567.5435730268637</v>
          </cell>
          <cell r="J116">
            <v>325.17210320398777</v>
          </cell>
          <cell r="K116">
            <v>65.971566445009969</v>
          </cell>
          <cell r="L116">
            <v>62.026376156559628</v>
          </cell>
        </row>
        <row r="117">
          <cell r="B117">
            <v>2320.4903428040379</v>
          </cell>
          <cell r="J117">
            <v>40.918363902070467</v>
          </cell>
          <cell r="K117">
            <v>18.10406463560588</v>
          </cell>
        </row>
        <row r="119">
          <cell r="B119">
            <v>30531.22681068688</v>
          </cell>
          <cell r="J119">
            <v>426.35755251692211</v>
          </cell>
          <cell r="K119">
            <v>183.49043379631939</v>
          </cell>
          <cell r="L119">
            <v>8.6921517388375253</v>
          </cell>
        </row>
        <row r="120">
          <cell r="B120">
            <v>10175.32361110573</v>
          </cell>
          <cell r="G120">
            <v>1424.379626240586</v>
          </cell>
          <cell r="J120">
            <v>581.5763616071647</v>
          </cell>
          <cell r="K120">
            <v>18.308258458531689</v>
          </cell>
          <cell r="L120">
            <v>234.39513210675361</v>
          </cell>
        </row>
        <row r="121">
          <cell r="B121">
            <v>50.881909411199018</v>
          </cell>
        </row>
        <row r="122">
          <cell r="B122">
            <v>25674.988230925799</v>
          </cell>
          <cell r="G122">
            <v>2032.852590839306</v>
          </cell>
          <cell r="J122">
            <v>1064.5013191337059</v>
          </cell>
          <cell r="K122">
            <v>2100.6759264323041</v>
          </cell>
          <cell r="L122">
            <v>250.14687943383899</v>
          </cell>
        </row>
        <row r="123">
          <cell r="B123">
            <v>1786.5115260711909</v>
          </cell>
          <cell r="J123">
            <v>33.661682735268698</v>
          </cell>
        </row>
        <row r="124">
          <cell r="B124">
            <v>3992.0933242600058</v>
          </cell>
          <cell r="J124">
            <v>0.52993821600409174</v>
          </cell>
        </row>
        <row r="125">
          <cell r="B125">
            <v>370.34092724309119</v>
          </cell>
        </row>
        <row r="126">
          <cell r="B126">
            <v>17138.375432147681</v>
          </cell>
          <cell r="G126">
            <v>302.17969195141688</v>
          </cell>
          <cell r="J126">
            <v>526.06431020975867</v>
          </cell>
          <cell r="K126">
            <v>383.5835714403587</v>
          </cell>
          <cell r="L126">
            <v>70.887698300054083</v>
          </cell>
        </row>
        <row r="127">
          <cell r="B127">
            <v>9933.2836838298117</v>
          </cell>
          <cell r="G127">
            <v>13.632580094948169</v>
          </cell>
          <cell r="J127">
            <v>796.54409993655895</v>
          </cell>
          <cell r="K127">
            <v>1946.029041453525</v>
          </cell>
          <cell r="L127">
            <v>26.09628495291556</v>
          </cell>
        </row>
        <row r="128">
          <cell r="B128">
            <v>2071.0341608860781</v>
          </cell>
          <cell r="J128">
            <v>9.8586249978504945</v>
          </cell>
        </row>
        <row r="129">
          <cell r="B129">
            <v>3301.1645114259541</v>
          </cell>
          <cell r="G129">
            <v>695.35391896539284</v>
          </cell>
          <cell r="J129">
            <v>199.98751781914169</v>
          </cell>
          <cell r="K129">
            <v>140.86494266491971</v>
          </cell>
          <cell r="L129">
            <v>83.962093400574204</v>
          </cell>
        </row>
        <row r="130">
          <cell r="B130">
            <v>1383.8053877580619</v>
          </cell>
          <cell r="J130">
            <v>13.512616008008511</v>
          </cell>
          <cell r="L130">
            <v>27.709440138598779</v>
          </cell>
        </row>
        <row r="131">
          <cell r="B131">
            <v>4446.1778677219299</v>
          </cell>
          <cell r="J131">
            <v>6.6864575129775057</v>
          </cell>
          <cell r="K131">
            <v>57.207900018761073</v>
          </cell>
        </row>
        <row r="132">
          <cell r="B132">
            <v>5669.4736019045013</v>
          </cell>
          <cell r="G132">
            <v>203.0010588736761</v>
          </cell>
          <cell r="J132">
            <v>141.79848794367169</v>
          </cell>
        </row>
        <row r="133">
          <cell r="B133">
            <v>419.77112439607589</v>
          </cell>
        </row>
        <row r="134">
          <cell r="B134">
            <v>2606.864341367449</v>
          </cell>
          <cell r="J134">
            <v>56.234462271925153</v>
          </cell>
          <cell r="L134">
            <v>142.07203037307011</v>
          </cell>
        </row>
        <row r="135">
          <cell r="B135">
            <v>12784.822657672499</v>
          </cell>
          <cell r="G135">
            <v>790.26271478763465</v>
          </cell>
          <cell r="J135">
            <v>317.70804759037787</v>
          </cell>
          <cell r="K135">
            <v>1.049788241267785</v>
          </cell>
          <cell r="L135">
            <v>19.176658361577669</v>
          </cell>
        </row>
        <row r="136">
          <cell r="B136">
            <v>6494.4218807104198</v>
          </cell>
          <cell r="G136">
            <v>0.1207907391293323</v>
          </cell>
          <cell r="J136">
            <v>40.868318108445372</v>
          </cell>
        </row>
        <row r="137">
          <cell r="B137">
            <v>1017.157965239662</v>
          </cell>
          <cell r="J137">
            <v>1.4279667058059551</v>
          </cell>
          <cell r="K137">
            <v>35.235051205668228</v>
          </cell>
        </row>
        <row r="138">
          <cell r="B138">
            <v>52255.779916826868</v>
          </cell>
          <cell r="G138">
            <v>268.3237055932268</v>
          </cell>
          <cell r="J138">
            <v>1142.722343683341</v>
          </cell>
          <cell r="K138">
            <v>513.42806358406801</v>
          </cell>
          <cell r="L138">
            <v>42.985513950735402</v>
          </cell>
        </row>
        <row r="139">
          <cell r="B139">
            <v>1526.9208639998201</v>
          </cell>
          <cell r="J139">
            <v>3.3056920702677979</v>
          </cell>
        </row>
        <row r="140">
          <cell r="B140">
            <v>423875.96973497659</v>
          </cell>
          <cell r="G140">
            <v>4217.1022152829082</v>
          </cell>
          <cell r="J140">
            <v>1932.6691395462101</v>
          </cell>
          <cell r="K140">
            <v>762.9725122207243</v>
          </cell>
          <cell r="L140">
            <v>3919.1876003159691</v>
          </cell>
        </row>
        <row r="141">
          <cell r="B141">
            <v>10027.95504280664</v>
          </cell>
          <cell r="G141">
            <v>150.98497634055099</v>
          </cell>
          <cell r="J141">
            <v>95.165605229045894</v>
          </cell>
          <cell r="K141">
            <v>1.909530812536262</v>
          </cell>
          <cell r="L141">
            <v>82.433997370236497</v>
          </cell>
        </row>
        <row r="142">
          <cell r="B142">
            <v>600.05956948912399</v>
          </cell>
          <cell r="G142">
            <v>145.60415562618391</v>
          </cell>
          <cell r="J142">
            <v>22.802685852519531</v>
          </cell>
          <cell r="L142">
            <v>17.96575540134539</v>
          </cell>
        </row>
        <row r="143">
          <cell r="B143">
            <v>3075.2522510110962</v>
          </cell>
          <cell r="G143">
            <v>65.418108693882971</v>
          </cell>
          <cell r="J143">
            <v>25.134399523841498</v>
          </cell>
          <cell r="K143">
            <v>30.030106374453279</v>
          </cell>
          <cell r="L143">
            <v>43.602049164106987</v>
          </cell>
        </row>
        <row r="144">
          <cell r="B144">
            <v>2828.3433516882228</v>
          </cell>
          <cell r="J144">
            <v>3.084015387612447</v>
          </cell>
        </row>
        <row r="145">
          <cell r="B145">
            <v>4130.0870779746256</v>
          </cell>
          <cell r="J145">
            <v>5.7164294134764173</v>
          </cell>
          <cell r="K145">
            <v>1.3131783541560089E-2</v>
          </cell>
        </row>
      </sheetData>
      <sheetData sheetId="1">
        <row r="4">
          <cell r="A4" t="str">
            <v>afghanistan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albania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algeria</v>
          </cell>
          <cell r="B6">
            <v>657.6165152490297</v>
          </cell>
          <cell r="C6">
            <v>225.0815418403665</v>
          </cell>
          <cell r="D6">
            <v>0</v>
          </cell>
        </row>
        <row r="7">
          <cell r="A7" t="str">
            <v>angola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argentina</v>
          </cell>
          <cell r="B8">
            <v>985.05557324390327</v>
          </cell>
          <cell r="C8">
            <v>37.410172628627002</v>
          </cell>
          <cell r="D8">
            <v>0</v>
          </cell>
        </row>
        <row r="9">
          <cell r="A9" t="str">
            <v>armenia</v>
          </cell>
          <cell r="B9">
            <v>709.74829064496203</v>
          </cell>
          <cell r="C9">
            <v>0</v>
          </cell>
          <cell r="D9">
            <v>36.146132861200087</v>
          </cell>
        </row>
        <row r="10">
          <cell r="A10" t="str">
            <v>australia</v>
          </cell>
          <cell r="B10">
            <v>6566.9074471545537</v>
          </cell>
          <cell r="C10">
            <v>644.03853687062701</v>
          </cell>
          <cell r="D10">
            <v>7.0426010475656327</v>
          </cell>
        </row>
        <row r="11">
          <cell r="A11" t="str">
            <v>austria</v>
          </cell>
          <cell r="B11">
            <v>8707.3817734195982</v>
          </cell>
          <cell r="C11">
            <v>626.10766187401146</v>
          </cell>
          <cell r="D11">
            <v>17.7308727207086</v>
          </cell>
        </row>
        <row r="12">
          <cell r="A12" t="str">
            <v>azerbaijan</v>
          </cell>
          <cell r="B12">
            <v>2077.3245144143903</v>
          </cell>
          <cell r="C12">
            <v>0</v>
          </cell>
          <cell r="D12">
            <v>7.08988913005724</v>
          </cell>
        </row>
        <row r="13">
          <cell r="A13" t="str">
            <v>bangladesh</v>
          </cell>
          <cell r="B13">
            <v>83.951705018452913</v>
          </cell>
          <cell r="C13">
            <v>0</v>
          </cell>
          <cell r="D13">
            <v>0</v>
          </cell>
        </row>
        <row r="14">
          <cell r="A14" t="str">
            <v>belarus</v>
          </cell>
          <cell r="B14">
            <v>2769.6934137160501</v>
          </cell>
          <cell r="C14">
            <v>121.4962425323841</v>
          </cell>
          <cell r="D14">
            <v>0</v>
          </cell>
        </row>
        <row r="15">
          <cell r="A15" t="str">
            <v>belgium</v>
          </cell>
          <cell r="B15">
            <v>7270.2883410945824</v>
          </cell>
          <cell r="C15">
            <v>757.09079287985264</v>
          </cell>
          <cell r="D15">
            <v>23.694000758416291</v>
          </cell>
        </row>
        <row r="16">
          <cell r="A16" t="str">
            <v>benin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bolivia</v>
          </cell>
          <cell r="B17">
            <v>36.126034315157902</v>
          </cell>
          <cell r="C17">
            <v>0</v>
          </cell>
          <cell r="D17">
            <v>18.412851778833129</v>
          </cell>
        </row>
        <row r="18">
          <cell r="A18" t="str">
            <v>bosnia-herzegovina</v>
          </cell>
          <cell r="B18">
            <v>853.07578195606345</v>
          </cell>
          <cell r="C18">
            <v>27.754556083964051</v>
          </cell>
          <cell r="D18">
            <v>0.1060923471821493</v>
          </cell>
        </row>
        <row r="19">
          <cell r="A19" t="str">
            <v>botswana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brazil</v>
          </cell>
          <cell r="B20">
            <v>1623.0546641041669</v>
          </cell>
          <cell r="C20">
            <v>15.292987404426929</v>
          </cell>
          <cell r="D20">
            <v>20.203606088448709</v>
          </cell>
        </row>
        <row r="21">
          <cell r="A21" t="str">
            <v>bulgaria</v>
          </cell>
          <cell r="B21">
            <v>4112.4629738466983</v>
          </cell>
          <cell r="C21">
            <v>183.12075584050746</v>
          </cell>
          <cell r="D21">
            <v>24.64947891433826</v>
          </cell>
        </row>
        <row r="22">
          <cell r="A22" t="str">
            <v>burkina-faso</v>
          </cell>
          <cell r="B22">
            <v>0</v>
          </cell>
          <cell r="C22">
            <v>0</v>
          </cell>
          <cell r="D22">
            <v>0</v>
          </cell>
        </row>
        <row r="23">
          <cell r="A23" t="str">
            <v>cambodia</v>
          </cell>
          <cell r="B23">
            <v>0</v>
          </cell>
          <cell r="C23">
            <v>0</v>
          </cell>
          <cell r="D23">
            <v>0</v>
          </cell>
        </row>
        <row r="24">
          <cell r="A24" t="str">
            <v>cameroon</v>
          </cell>
          <cell r="B24">
            <v>0</v>
          </cell>
          <cell r="C24">
            <v>0</v>
          </cell>
          <cell r="D24">
            <v>0</v>
          </cell>
        </row>
        <row r="25">
          <cell r="A25" t="str">
            <v>canada</v>
          </cell>
          <cell r="B25">
            <v>319.58268789921578</v>
          </cell>
          <cell r="C25">
            <v>229.64714716105902</v>
          </cell>
          <cell r="D25">
            <v>2.5667855414629059</v>
          </cell>
        </row>
        <row r="26">
          <cell r="A26" t="str">
            <v>chile</v>
          </cell>
          <cell r="B26">
            <v>999.92216390039482</v>
          </cell>
          <cell r="C26">
            <v>0</v>
          </cell>
          <cell r="D26">
            <v>10.514295703724725</v>
          </cell>
        </row>
        <row r="27">
          <cell r="A27" t="str">
            <v>china</v>
          </cell>
          <cell r="B27">
            <v>194668.01618847711</v>
          </cell>
          <cell r="C27">
            <v>521.71161105262286</v>
          </cell>
          <cell r="D27">
            <v>185.90817597307179</v>
          </cell>
        </row>
        <row r="28">
          <cell r="A28" t="str">
            <v>colombia</v>
          </cell>
          <cell r="B28">
            <v>66.950397985557686</v>
          </cell>
          <cell r="C28">
            <v>8.5363816190890009</v>
          </cell>
          <cell r="D28">
            <v>0</v>
          </cell>
        </row>
        <row r="29">
          <cell r="A29" t="str">
            <v>congo-brazzaville</v>
          </cell>
          <cell r="B29">
            <v>0</v>
          </cell>
          <cell r="C29">
            <v>0</v>
          </cell>
          <cell r="D29">
            <v>0</v>
          </cell>
        </row>
        <row r="30">
          <cell r="A30" t="str">
            <v>congo-democratic-republic</v>
          </cell>
          <cell r="B30">
            <v>0</v>
          </cell>
          <cell r="C30">
            <v>0</v>
          </cell>
          <cell r="D30">
            <v>0</v>
          </cell>
        </row>
        <row r="31">
          <cell r="A31" t="str">
            <v>croatia</v>
          </cell>
          <cell r="B31">
            <v>1578.3701977887843</v>
          </cell>
          <cell r="C31">
            <v>136.73883685788599</v>
          </cell>
          <cell r="D31">
            <v>9.4340162031266921</v>
          </cell>
        </row>
        <row r="32">
          <cell r="A32" t="str">
            <v>cuba</v>
          </cell>
          <cell r="B32">
            <v>134.7854517524481</v>
          </cell>
          <cell r="C32">
            <v>0</v>
          </cell>
          <cell r="D32">
            <v>1.1375173078050429</v>
          </cell>
        </row>
        <row r="33">
          <cell r="A33" t="str">
            <v>czech-republic</v>
          </cell>
          <cell r="B33">
            <v>6202.7414151874782</v>
          </cell>
          <cell r="C33">
            <v>750.59761660874608</v>
          </cell>
          <cell r="D33">
            <v>1.5777529951357709</v>
          </cell>
        </row>
        <row r="34">
          <cell r="A34" t="str">
            <v>denmark</v>
          </cell>
          <cell r="B34">
            <v>2052.5204732823022</v>
          </cell>
          <cell r="C34">
            <v>49.679404375381949</v>
          </cell>
          <cell r="D34">
            <v>0</v>
          </cell>
        </row>
        <row r="35">
          <cell r="A35" t="str">
            <v>djibouti</v>
          </cell>
          <cell r="B35">
            <v>113.0846243928758</v>
          </cell>
          <cell r="C35">
            <v>0</v>
          </cell>
          <cell r="D35">
            <v>0</v>
          </cell>
        </row>
        <row r="36">
          <cell r="A36" t="str">
            <v>ecuador</v>
          </cell>
          <cell r="B36">
            <v>26.787375556199368</v>
          </cell>
          <cell r="C36">
            <v>22.493116099741119</v>
          </cell>
          <cell r="D36">
            <v>0</v>
          </cell>
        </row>
        <row r="37">
          <cell r="A37" t="str">
            <v>egypt</v>
          </cell>
          <cell r="B37">
            <v>139.50494681781828</v>
          </cell>
          <cell r="C37">
            <v>0</v>
          </cell>
          <cell r="D37">
            <v>0</v>
          </cell>
        </row>
        <row r="38">
          <cell r="A38" t="str">
            <v>eritrea</v>
          </cell>
          <cell r="B38">
            <v>0</v>
          </cell>
          <cell r="C38">
            <v>0</v>
          </cell>
          <cell r="D38">
            <v>0</v>
          </cell>
        </row>
        <row r="39">
          <cell r="A39" t="str">
            <v>estonia</v>
          </cell>
          <cell r="B39">
            <v>241.78998996932799</v>
          </cell>
          <cell r="C39">
            <v>40.551074045861121</v>
          </cell>
          <cell r="D39">
            <v>0</v>
          </cell>
        </row>
        <row r="40">
          <cell r="A40" t="str">
            <v>ethiopia</v>
          </cell>
          <cell r="B40">
            <v>1216.8853668356339</v>
          </cell>
          <cell r="C40">
            <v>0</v>
          </cell>
          <cell r="D40">
            <v>0</v>
          </cell>
        </row>
        <row r="41">
          <cell r="A41" t="str">
            <v>fiji</v>
          </cell>
          <cell r="B41">
            <v>0.37183131423123156</v>
          </cell>
          <cell r="C41">
            <v>0</v>
          </cell>
          <cell r="D41">
            <v>0</v>
          </cell>
        </row>
        <row r="42">
          <cell r="A42" t="str">
            <v>finland</v>
          </cell>
          <cell r="B42">
            <v>5377.6615154373685</v>
          </cell>
          <cell r="C42">
            <v>145.36372569788381</v>
          </cell>
          <cell r="D42">
            <v>1.570527348140879</v>
          </cell>
        </row>
        <row r="43">
          <cell r="A43" t="str">
            <v>france</v>
          </cell>
          <cell r="B43">
            <v>39113.420826064343</v>
          </cell>
          <cell r="C43">
            <v>1700.8961498189792</v>
          </cell>
          <cell r="D43">
            <v>117.05791803520648</v>
          </cell>
        </row>
        <row r="44">
          <cell r="A44" t="str">
            <v>gabon</v>
          </cell>
          <cell r="B44">
            <v>0</v>
          </cell>
          <cell r="C44">
            <v>0</v>
          </cell>
          <cell r="D44">
            <v>0</v>
          </cell>
        </row>
        <row r="45">
          <cell r="A45" t="str">
            <v>gcc-states</v>
          </cell>
          <cell r="B45">
            <v>998.64977193726236</v>
          </cell>
          <cell r="C45">
            <v>14.34895974024389</v>
          </cell>
          <cell r="D45">
            <v>0</v>
          </cell>
        </row>
        <row r="46">
          <cell r="A46" t="str">
            <v>georgia</v>
          </cell>
          <cell r="B46">
            <v>1874.7588910782949</v>
          </cell>
          <cell r="C46">
            <v>0</v>
          </cell>
          <cell r="D46">
            <v>0.79462567297935283</v>
          </cell>
        </row>
        <row r="47">
          <cell r="A47" t="str">
            <v>germany</v>
          </cell>
          <cell r="B47">
            <v>49656.246916947268</v>
          </cell>
          <cell r="C47">
            <v>5557.634936110343</v>
          </cell>
          <cell r="D47">
            <v>188.26089985167161</v>
          </cell>
        </row>
        <row r="48">
          <cell r="A48" t="str">
            <v>ghana</v>
          </cell>
          <cell r="B48">
            <v>0</v>
          </cell>
          <cell r="C48">
            <v>0</v>
          </cell>
          <cell r="D48">
            <v>0</v>
          </cell>
        </row>
        <row r="49">
          <cell r="A49" t="str">
            <v>great-britain</v>
          </cell>
          <cell r="B49">
            <v>12077.643955453686</v>
          </cell>
          <cell r="C49">
            <v>259.87949634423205</v>
          </cell>
          <cell r="D49">
            <v>2.7276579377700725</v>
          </cell>
        </row>
        <row r="50">
          <cell r="A50" t="str">
            <v>greece</v>
          </cell>
          <cell r="B50">
            <v>1513.3015212082316</v>
          </cell>
          <cell r="C50">
            <v>66.550543569743212</v>
          </cell>
          <cell r="D50">
            <v>8.9748954843688509</v>
          </cell>
        </row>
        <row r="51">
          <cell r="A51" t="str">
            <v>guatemala</v>
          </cell>
          <cell r="B51">
            <v>0</v>
          </cell>
          <cell r="C51">
            <v>0</v>
          </cell>
          <cell r="D51">
            <v>0</v>
          </cell>
        </row>
        <row r="52">
          <cell r="A52" t="str">
            <v>guinea</v>
          </cell>
          <cell r="B52">
            <v>0</v>
          </cell>
          <cell r="C52">
            <v>0</v>
          </cell>
          <cell r="D52">
            <v>0</v>
          </cell>
        </row>
        <row r="53">
          <cell r="A53" t="str">
            <v>haiti-and-domrep</v>
          </cell>
          <cell r="B53">
            <v>21.42908521713327</v>
          </cell>
          <cell r="C53">
            <v>0</v>
          </cell>
          <cell r="D53">
            <v>0</v>
          </cell>
        </row>
        <row r="54">
          <cell r="A54" t="str">
            <v>hungary</v>
          </cell>
          <cell r="B54">
            <v>6226.0852164379749</v>
          </cell>
          <cell r="C54">
            <v>417.13716677441437</v>
          </cell>
          <cell r="D54">
            <v>32.817047651708322</v>
          </cell>
        </row>
        <row r="55">
          <cell r="A55" t="str">
            <v>india</v>
          </cell>
          <cell r="B55">
            <v>83142.382728989993</v>
          </cell>
          <cell r="C55">
            <v>80.649556268461339</v>
          </cell>
          <cell r="D55">
            <v>47.132074721066893</v>
          </cell>
        </row>
        <row r="56">
          <cell r="A56" t="str">
            <v>indonesia</v>
          </cell>
          <cell r="B56">
            <v>1473.9407599784543</v>
          </cell>
          <cell r="C56">
            <v>0</v>
          </cell>
          <cell r="D56">
            <v>45.514609289815319</v>
          </cell>
        </row>
        <row r="57">
          <cell r="A57" t="str">
            <v>iran</v>
          </cell>
          <cell r="B57">
            <v>637.60931404823214</v>
          </cell>
          <cell r="C57">
            <v>0</v>
          </cell>
          <cell r="D57">
            <v>0</v>
          </cell>
        </row>
        <row r="58">
          <cell r="A58" t="str">
            <v>iraq</v>
          </cell>
          <cell r="B58">
            <v>0</v>
          </cell>
          <cell r="C58">
            <v>0</v>
          </cell>
          <cell r="D58">
            <v>0</v>
          </cell>
        </row>
        <row r="59">
          <cell r="A59" t="str">
            <v>ireland-and-northern-ireland</v>
          </cell>
          <cell r="B59">
            <v>112.21074963209939</v>
          </cell>
          <cell r="C59">
            <v>97.363453287990197</v>
          </cell>
          <cell r="D59">
            <v>0</v>
          </cell>
        </row>
        <row r="60">
          <cell r="A60" t="str">
            <v>israel-and-palestine</v>
          </cell>
          <cell r="B60">
            <v>519.40487684281402</v>
          </cell>
          <cell r="C60">
            <v>0</v>
          </cell>
          <cell r="D60">
            <v>0</v>
          </cell>
        </row>
        <row r="61">
          <cell r="A61" t="str">
            <v>italy</v>
          </cell>
          <cell r="B61">
            <v>19380.259882751019</v>
          </cell>
          <cell r="C61">
            <v>583.5442408613419</v>
          </cell>
          <cell r="D61">
            <v>386.96700039597414</v>
          </cell>
        </row>
        <row r="62">
          <cell r="A62" t="str">
            <v>ivory-coast</v>
          </cell>
          <cell r="B62">
            <v>0</v>
          </cell>
          <cell r="C62">
            <v>0</v>
          </cell>
          <cell r="D62">
            <v>0</v>
          </cell>
        </row>
        <row r="63">
          <cell r="A63" t="str">
            <v>jamaica</v>
          </cell>
          <cell r="B63">
            <v>13.107325016515009</v>
          </cell>
          <cell r="C63">
            <v>0</v>
          </cell>
          <cell r="D63">
            <v>0</v>
          </cell>
        </row>
        <row r="64">
          <cell r="A64" t="str">
            <v>japan</v>
          </cell>
          <cell r="B64">
            <v>35377.189943067162</v>
          </cell>
          <cell r="C64">
            <v>311.12703547349957</v>
          </cell>
          <cell r="D64">
            <v>96.725433649631839</v>
          </cell>
        </row>
        <row r="65">
          <cell r="A65" t="str">
            <v>jordan</v>
          </cell>
          <cell r="B65">
            <v>0</v>
          </cell>
          <cell r="C65">
            <v>0</v>
          </cell>
          <cell r="D65">
            <v>0</v>
          </cell>
        </row>
        <row r="66">
          <cell r="A66" t="str">
            <v>kazakhstan</v>
          </cell>
          <cell r="B66">
            <v>9768.7289381525825</v>
          </cell>
          <cell r="C66">
            <v>31.6788458268285</v>
          </cell>
          <cell r="D66">
            <v>0</v>
          </cell>
        </row>
        <row r="67">
          <cell r="A67" t="str">
            <v>kenya</v>
          </cell>
          <cell r="B67">
            <v>0</v>
          </cell>
          <cell r="C67">
            <v>0</v>
          </cell>
          <cell r="D67">
            <v>0</v>
          </cell>
        </row>
        <row r="68">
          <cell r="A68" t="str">
            <v>kosovo</v>
          </cell>
          <cell r="B68">
            <v>0</v>
          </cell>
          <cell r="C68">
            <v>0</v>
          </cell>
          <cell r="D68">
            <v>0</v>
          </cell>
        </row>
        <row r="69">
          <cell r="A69" t="str">
            <v>kyrgyzstan</v>
          </cell>
          <cell r="B69">
            <v>91.477686763440232</v>
          </cell>
          <cell r="C69">
            <v>0</v>
          </cell>
          <cell r="D69">
            <v>0</v>
          </cell>
        </row>
        <row r="70">
          <cell r="A70" t="str">
            <v>laos</v>
          </cell>
          <cell r="B70">
            <v>465.13595853616113</v>
          </cell>
          <cell r="C70">
            <v>0</v>
          </cell>
          <cell r="D70">
            <v>0</v>
          </cell>
        </row>
        <row r="71">
          <cell r="A71" t="str">
            <v>latvia</v>
          </cell>
          <cell r="B71">
            <v>508.15289860043339</v>
          </cell>
          <cell r="C71">
            <v>145.6660427153862</v>
          </cell>
          <cell r="D71">
            <v>0.32668064723526979</v>
          </cell>
        </row>
        <row r="72">
          <cell r="A72" t="str">
            <v>lebanon</v>
          </cell>
          <cell r="B72">
            <v>0</v>
          </cell>
          <cell r="C72">
            <v>0</v>
          </cell>
          <cell r="D72">
            <v>0</v>
          </cell>
        </row>
        <row r="73">
          <cell r="A73" t="str">
            <v>lesotho</v>
          </cell>
          <cell r="B73">
            <v>0</v>
          </cell>
          <cell r="C73">
            <v>0</v>
          </cell>
          <cell r="D73">
            <v>0</v>
          </cell>
        </row>
        <row r="74">
          <cell r="A74" t="str">
            <v>libya</v>
          </cell>
          <cell r="B74">
            <v>0</v>
          </cell>
          <cell r="C74">
            <v>0</v>
          </cell>
          <cell r="D74">
            <v>0</v>
          </cell>
        </row>
        <row r="75">
          <cell r="A75" t="str">
            <v>liechtenstein</v>
          </cell>
          <cell r="B75">
            <v>10.89003064379961</v>
          </cell>
          <cell r="C75">
            <v>0</v>
          </cell>
          <cell r="D75">
            <v>0</v>
          </cell>
        </row>
        <row r="76">
          <cell r="A76" t="str">
            <v>lithuania</v>
          </cell>
          <cell r="B76">
            <v>339.47262919400742</v>
          </cell>
          <cell r="C76">
            <v>0</v>
          </cell>
          <cell r="D76">
            <v>0</v>
          </cell>
        </row>
        <row r="77">
          <cell r="A77" t="str">
            <v>luxembourg</v>
          </cell>
          <cell r="B77">
            <v>588.13896121289463</v>
          </cell>
          <cell r="C77">
            <v>16.09962474054651</v>
          </cell>
          <cell r="D77">
            <v>7.6499042430163006E-2</v>
          </cell>
        </row>
        <row r="78">
          <cell r="A78" t="str">
            <v>macedonia</v>
          </cell>
          <cell r="B78">
            <v>317.14179515590109</v>
          </cell>
          <cell r="C78">
            <v>0</v>
          </cell>
          <cell r="D78">
            <v>3.951066069408935</v>
          </cell>
        </row>
        <row r="79">
          <cell r="A79" t="str">
            <v>madagascar</v>
          </cell>
          <cell r="B79">
            <v>0</v>
          </cell>
          <cell r="C79">
            <v>0</v>
          </cell>
          <cell r="D79">
            <v>0</v>
          </cell>
        </row>
        <row r="80">
          <cell r="A80" t="str">
            <v>malawi</v>
          </cell>
          <cell r="B80">
            <v>0</v>
          </cell>
          <cell r="C80">
            <v>0</v>
          </cell>
          <cell r="D80">
            <v>0</v>
          </cell>
        </row>
        <row r="81">
          <cell r="A81" t="str">
            <v>malaysia-singapore-brunei</v>
          </cell>
          <cell r="B81">
            <v>1778.0014953323398</v>
          </cell>
          <cell r="C81">
            <v>0</v>
          </cell>
          <cell r="D81">
            <v>0</v>
          </cell>
        </row>
        <row r="82">
          <cell r="A82" t="str">
            <v>mali</v>
          </cell>
          <cell r="B82">
            <v>0</v>
          </cell>
          <cell r="C82">
            <v>0</v>
          </cell>
          <cell r="D82">
            <v>0</v>
          </cell>
        </row>
        <row r="83">
          <cell r="A83" t="str">
            <v>mauritania</v>
          </cell>
          <cell r="B83">
            <v>0</v>
          </cell>
          <cell r="C83">
            <v>0</v>
          </cell>
          <cell r="D83">
            <v>0</v>
          </cell>
        </row>
        <row r="84">
          <cell r="A84" t="str">
            <v>mauritius</v>
          </cell>
          <cell r="B84">
            <v>81.484817449674139</v>
          </cell>
          <cell r="C84">
            <v>0</v>
          </cell>
          <cell r="D84">
            <v>0</v>
          </cell>
        </row>
        <row r="85">
          <cell r="A85" t="str">
            <v>mexico</v>
          </cell>
          <cell r="B85">
            <v>1067.3366313771076</v>
          </cell>
          <cell r="C85">
            <v>0</v>
          </cell>
          <cell r="D85">
            <v>8.8189517994277183E-2</v>
          </cell>
        </row>
        <row r="86">
          <cell r="A86" t="str">
            <v>moldova</v>
          </cell>
          <cell r="B86">
            <v>5.960552656886871</v>
          </cell>
          <cell r="C86">
            <v>0</v>
          </cell>
          <cell r="D86">
            <v>0</v>
          </cell>
        </row>
        <row r="87">
          <cell r="A87" t="str">
            <v>monaco</v>
          </cell>
          <cell r="B87">
            <v>11.860692327416031</v>
          </cell>
          <cell r="C87">
            <v>0</v>
          </cell>
          <cell r="D87">
            <v>0</v>
          </cell>
        </row>
        <row r="88">
          <cell r="A88" t="str">
            <v>mongolia</v>
          </cell>
          <cell r="B88">
            <v>244.59608375253131</v>
          </cell>
          <cell r="C88">
            <v>0</v>
          </cell>
          <cell r="D88">
            <v>0</v>
          </cell>
        </row>
        <row r="89">
          <cell r="A89" t="str">
            <v>montenegro</v>
          </cell>
          <cell r="B89">
            <v>292.93638379694232</v>
          </cell>
          <cell r="C89">
            <v>0</v>
          </cell>
          <cell r="D89">
            <v>0.51858806868806029</v>
          </cell>
        </row>
        <row r="90">
          <cell r="A90" t="str">
            <v>morocco</v>
          </cell>
          <cell r="B90">
            <v>1719.2555341614147</v>
          </cell>
          <cell r="C90">
            <v>124.2187969023542</v>
          </cell>
          <cell r="D90">
            <v>0</v>
          </cell>
        </row>
        <row r="91">
          <cell r="A91" t="str">
            <v>mozambique</v>
          </cell>
          <cell r="B91">
            <v>0</v>
          </cell>
          <cell r="C91">
            <v>0</v>
          </cell>
          <cell r="D91">
            <v>0</v>
          </cell>
        </row>
        <row r="92">
          <cell r="A92" t="str">
            <v>myanmar</v>
          </cell>
          <cell r="B92">
            <v>0.71880077725878966</v>
          </cell>
          <cell r="C92">
            <v>0</v>
          </cell>
          <cell r="D92">
            <v>0</v>
          </cell>
        </row>
        <row r="93">
          <cell r="A93" t="str">
            <v>namibia</v>
          </cell>
          <cell r="B93">
            <v>0</v>
          </cell>
          <cell r="C93">
            <v>0</v>
          </cell>
          <cell r="D93">
            <v>0</v>
          </cell>
        </row>
        <row r="94">
          <cell r="A94" t="str">
            <v>nepal</v>
          </cell>
          <cell r="B94">
            <v>19.394985515756481</v>
          </cell>
          <cell r="C94">
            <v>0</v>
          </cell>
          <cell r="D94">
            <v>0</v>
          </cell>
        </row>
        <row r="95">
          <cell r="A95" t="str">
            <v>netherlands</v>
          </cell>
          <cell r="B95">
            <v>6233.802150437773</v>
          </cell>
          <cell r="C95">
            <v>677.85337760864206</v>
          </cell>
          <cell r="D95">
            <v>13.354167162470381</v>
          </cell>
        </row>
        <row r="96">
          <cell r="A96" t="str">
            <v>new-zealand</v>
          </cell>
          <cell r="B96">
            <v>858.69392752542319</v>
          </cell>
          <cell r="C96">
            <v>10.22843464792048</v>
          </cell>
          <cell r="D96">
            <v>0.24164213500551823</v>
          </cell>
        </row>
        <row r="97">
          <cell r="A97" t="str">
            <v>niger</v>
          </cell>
          <cell r="B97">
            <v>0</v>
          </cell>
          <cell r="C97">
            <v>0</v>
          </cell>
          <cell r="D97">
            <v>0</v>
          </cell>
        </row>
        <row r="98">
          <cell r="A98" t="str">
            <v>nigeria</v>
          </cell>
          <cell r="B98">
            <v>182.10761870650111</v>
          </cell>
          <cell r="C98">
            <v>0</v>
          </cell>
          <cell r="D98">
            <v>0</v>
          </cell>
        </row>
        <row r="99">
          <cell r="A99" t="str">
            <v>north-korea</v>
          </cell>
          <cell r="B99">
            <v>4084.1994356741993</v>
          </cell>
          <cell r="C99">
            <v>119.8892828597445</v>
          </cell>
          <cell r="D99">
            <v>3.8416636733213161E-2</v>
          </cell>
        </row>
        <row r="100">
          <cell r="A100" t="str">
            <v>norway</v>
          </cell>
          <cell r="B100">
            <v>3435.2249323711526</v>
          </cell>
          <cell r="C100">
            <v>103.998551028664</v>
          </cell>
          <cell r="D100">
            <v>7.3710586530942273</v>
          </cell>
        </row>
        <row r="101">
          <cell r="A101" t="str">
            <v>pakistan</v>
          </cell>
          <cell r="B101">
            <v>1.064042257585172</v>
          </cell>
          <cell r="C101">
            <v>0</v>
          </cell>
          <cell r="D101">
            <v>0</v>
          </cell>
        </row>
        <row r="102">
          <cell r="A102" t="str">
            <v>paraguay</v>
          </cell>
          <cell r="B102">
            <v>0</v>
          </cell>
          <cell r="C102">
            <v>0</v>
          </cell>
          <cell r="D102">
            <v>0</v>
          </cell>
        </row>
        <row r="103">
          <cell r="A103" t="str">
            <v>peru</v>
          </cell>
          <cell r="B103">
            <v>84.98858826020755</v>
          </cell>
          <cell r="C103">
            <v>0.64892056609040816</v>
          </cell>
          <cell r="D103">
            <v>0</v>
          </cell>
        </row>
        <row r="104">
          <cell r="A104" t="str">
            <v>philippines</v>
          </cell>
          <cell r="B104">
            <v>175.38982818229778</v>
          </cell>
          <cell r="C104">
            <v>0</v>
          </cell>
          <cell r="D104">
            <v>0</v>
          </cell>
        </row>
        <row r="105">
          <cell r="A105" t="str">
            <v>poland</v>
          </cell>
          <cell r="B105">
            <v>30163.47445147721</v>
          </cell>
          <cell r="C105">
            <v>2280.4918660431917</v>
          </cell>
          <cell r="D105">
            <v>466.08927008089796</v>
          </cell>
        </row>
        <row r="106">
          <cell r="A106" t="str">
            <v>portugal</v>
          </cell>
          <cell r="B106">
            <v>3101.0622428809038</v>
          </cell>
          <cell r="C106">
            <v>79.012364760278601</v>
          </cell>
          <cell r="D106">
            <v>4.7537672490264544</v>
          </cell>
        </row>
        <row r="107">
          <cell r="A107" t="str">
            <v>romania</v>
          </cell>
          <cell r="B107">
            <v>7020.3056662146691</v>
          </cell>
          <cell r="C107">
            <v>674.25925369043307</v>
          </cell>
          <cell r="D107">
            <v>63.847531197546502</v>
          </cell>
        </row>
        <row r="108">
          <cell r="A108" t="str">
            <v>russia</v>
          </cell>
          <cell r="B108">
            <v>98539.935530686096</v>
          </cell>
          <cell r="C108">
            <v>3139.6507851727147</v>
          </cell>
          <cell r="D108">
            <v>321.66584526495518</v>
          </cell>
        </row>
        <row r="109">
          <cell r="A109" t="str">
            <v>senegal-and-gambia</v>
          </cell>
          <cell r="B109">
            <v>98.700749151073666</v>
          </cell>
          <cell r="C109">
            <v>0</v>
          </cell>
          <cell r="D109">
            <v>0</v>
          </cell>
        </row>
        <row r="110">
          <cell r="A110" t="str">
            <v>serbia</v>
          </cell>
          <cell r="B110">
            <v>2002.0272569032595</v>
          </cell>
          <cell r="C110">
            <v>101.9195297167698</v>
          </cell>
          <cell r="D110">
            <v>24.698719842217301</v>
          </cell>
        </row>
        <row r="111">
          <cell r="A111" t="str">
            <v>sierra-leone</v>
          </cell>
          <cell r="B111">
            <v>0</v>
          </cell>
          <cell r="C111">
            <v>0</v>
          </cell>
          <cell r="D111">
            <v>0</v>
          </cell>
        </row>
        <row r="112">
          <cell r="A112" t="str">
            <v>slovakia</v>
          </cell>
          <cell r="B112">
            <v>3456.5072094063912</v>
          </cell>
          <cell r="C112">
            <v>146.187899395492</v>
          </cell>
          <cell r="D112">
            <v>2.4386676452804892</v>
          </cell>
        </row>
        <row r="113">
          <cell r="A113" t="str">
            <v>slovenia</v>
          </cell>
          <cell r="B113">
            <v>1083.449594521245</v>
          </cell>
          <cell r="C113">
            <v>0</v>
          </cell>
          <cell r="D113">
            <v>0</v>
          </cell>
        </row>
        <row r="114">
          <cell r="A114" t="str">
            <v>south-africa</v>
          </cell>
          <cell r="B114">
            <v>15040.520794846914</v>
          </cell>
          <cell r="C114">
            <v>1.378032358223007</v>
          </cell>
          <cell r="D114">
            <v>50.235835776831699</v>
          </cell>
        </row>
        <row r="115">
          <cell r="A115" t="str">
            <v>south-korea</v>
          </cell>
          <cell r="B115">
            <v>8885.440965807642</v>
          </cell>
          <cell r="C115">
            <v>0</v>
          </cell>
          <cell r="D115">
            <v>53.114396240905997</v>
          </cell>
        </row>
        <row r="116">
          <cell r="A116" t="str">
            <v>south-sudan</v>
          </cell>
          <cell r="B116">
            <v>0</v>
          </cell>
          <cell r="C116">
            <v>0</v>
          </cell>
          <cell r="D116">
            <v>0</v>
          </cell>
        </row>
        <row r="117">
          <cell r="A117" t="str">
            <v>spain</v>
          </cell>
          <cell r="B117">
            <v>22405.708099561522</v>
          </cell>
          <cell r="C117">
            <v>438.21254045130632</v>
          </cell>
          <cell r="D117">
            <v>151.9989912723824</v>
          </cell>
        </row>
        <row r="118">
          <cell r="A118" t="str">
            <v>sri-lanka</v>
          </cell>
          <cell r="B118">
            <v>0</v>
          </cell>
          <cell r="C118">
            <v>0</v>
          </cell>
          <cell r="D118">
            <v>0</v>
          </cell>
        </row>
        <row r="119">
          <cell r="A119" t="str">
            <v>sudan</v>
          </cell>
          <cell r="B119">
            <v>0</v>
          </cell>
          <cell r="C119">
            <v>0</v>
          </cell>
          <cell r="D119">
            <v>0</v>
          </cell>
        </row>
        <row r="120">
          <cell r="A120" t="str">
            <v>swaziland</v>
          </cell>
          <cell r="B120">
            <v>0</v>
          </cell>
          <cell r="C120">
            <v>0</v>
          </cell>
          <cell r="D120">
            <v>0</v>
          </cell>
        </row>
        <row r="121">
          <cell r="A121" t="str">
            <v>sweden</v>
          </cell>
          <cell r="B121">
            <v>11281.988565474459</v>
          </cell>
          <cell r="C121">
            <v>254.14692064766581</v>
          </cell>
          <cell r="D121">
            <v>39.249754194508867</v>
          </cell>
        </row>
        <row r="122">
          <cell r="A122" t="str">
            <v>switzerland</v>
          </cell>
          <cell r="B122">
            <v>10203.616784093625</v>
          </cell>
          <cell r="C122">
            <v>566.5578815140741</v>
          </cell>
          <cell r="D122">
            <v>16.108501721709509</v>
          </cell>
        </row>
        <row r="123">
          <cell r="A123" t="str">
            <v>syria</v>
          </cell>
          <cell r="B123">
            <v>0</v>
          </cell>
          <cell r="C123">
            <v>0</v>
          </cell>
          <cell r="D123">
            <v>0</v>
          </cell>
        </row>
        <row r="124">
          <cell r="A124" t="str">
            <v>taiwan</v>
          </cell>
          <cell r="B124">
            <v>2959.0542512349348</v>
          </cell>
          <cell r="C124">
            <v>0</v>
          </cell>
          <cell r="D124">
            <v>21.045082217689728</v>
          </cell>
        </row>
        <row r="125">
          <cell r="A125" t="str">
            <v>tajikistan</v>
          </cell>
          <cell r="B125">
            <v>222.00643095460637</v>
          </cell>
          <cell r="C125">
            <v>0</v>
          </cell>
          <cell r="D125">
            <v>3.6570804043438629</v>
          </cell>
        </row>
        <row r="126">
          <cell r="A126" t="str">
            <v>tanzania</v>
          </cell>
          <cell r="B126">
            <v>237.88744567737149</v>
          </cell>
          <cell r="C126">
            <v>0</v>
          </cell>
          <cell r="D126">
            <v>0</v>
          </cell>
        </row>
        <row r="127">
          <cell r="A127" t="str">
            <v>thailand</v>
          </cell>
          <cell r="B127">
            <v>161.25838138449319</v>
          </cell>
          <cell r="C127">
            <v>0</v>
          </cell>
          <cell r="D127">
            <v>0</v>
          </cell>
        </row>
        <row r="128">
          <cell r="A128" t="str">
            <v>togo</v>
          </cell>
          <cell r="B128">
            <v>0</v>
          </cell>
          <cell r="C128">
            <v>0</v>
          </cell>
          <cell r="D128">
            <v>0</v>
          </cell>
        </row>
        <row r="129">
          <cell r="A129" t="str">
            <v>tunisia</v>
          </cell>
          <cell r="B129">
            <v>312.71333541737511</v>
          </cell>
          <cell r="C129">
            <v>1.913858986832484</v>
          </cell>
          <cell r="D129">
            <v>0</v>
          </cell>
        </row>
        <row r="130">
          <cell r="A130" t="str">
            <v>turkey</v>
          </cell>
          <cell r="B130">
            <v>7450.6882598687698</v>
          </cell>
          <cell r="C130">
            <v>616.30617310620983</v>
          </cell>
          <cell r="D130">
            <v>15.549156898319763</v>
          </cell>
        </row>
        <row r="131">
          <cell r="A131" t="str">
            <v>turkmenistan</v>
          </cell>
          <cell r="B131">
            <v>0</v>
          </cell>
          <cell r="C131">
            <v>0</v>
          </cell>
          <cell r="D131">
            <v>0</v>
          </cell>
        </row>
        <row r="132">
          <cell r="A132" t="str">
            <v>uganda</v>
          </cell>
          <cell r="B132">
            <v>0</v>
          </cell>
          <cell r="C132">
            <v>0</v>
          </cell>
          <cell r="D132">
            <v>0</v>
          </cell>
        </row>
        <row r="133">
          <cell r="A133" t="str">
            <v>ukraine</v>
          </cell>
          <cell r="B133">
            <v>18198.870251721128</v>
          </cell>
          <cell r="C133">
            <v>753.98808227564405</v>
          </cell>
          <cell r="D133">
            <v>166.54452656571931</v>
          </cell>
        </row>
        <row r="134">
          <cell r="A134" t="str">
            <v>uruguay</v>
          </cell>
          <cell r="B134">
            <v>0</v>
          </cell>
          <cell r="C134">
            <v>0</v>
          </cell>
          <cell r="D134">
            <v>0</v>
          </cell>
        </row>
        <row r="135">
          <cell r="A135" t="str">
            <v>usa</v>
          </cell>
          <cell r="B135">
            <v>9664.4535529056284</v>
          </cell>
          <cell r="C135">
            <v>613.38394698116849</v>
          </cell>
          <cell r="D135">
            <v>34.230917875455546</v>
          </cell>
        </row>
        <row r="136">
          <cell r="A136" t="str">
            <v>uzbekistan</v>
          </cell>
          <cell r="B136">
            <v>3073.4464805668654</v>
          </cell>
          <cell r="C136">
            <v>13.06115958440941</v>
          </cell>
          <cell r="D136">
            <v>3.7895994242505</v>
          </cell>
        </row>
        <row r="137">
          <cell r="A137" t="str">
            <v>venezuela</v>
          </cell>
          <cell r="B137">
            <v>0</v>
          </cell>
          <cell r="C137">
            <v>0</v>
          </cell>
          <cell r="D137">
            <v>0</v>
          </cell>
        </row>
        <row r="138">
          <cell r="A138" t="str">
            <v>vietnam</v>
          </cell>
          <cell r="B138">
            <v>45.09467453650646</v>
          </cell>
          <cell r="C138">
            <v>0.1154411824230239</v>
          </cell>
          <cell r="D138">
            <v>0</v>
          </cell>
        </row>
        <row r="139">
          <cell r="A139" t="str">
            <v>zambia</v>
          </cell>
          <cell r="B139">
            <v>0</v>
          </cell>
          <cell r="C139">
            <v>0</v>
          </cell>
          <cell r="D139">
            <v>0</v>
          </cell>
        </row>
        <row r="140">
          <cell r="A140" t="str">
            <v>zimbabwe</v>
          </cell>
          <cell r="B140">
            <v>0</v>
          </cell>
          <cell r="C140">
            <v>0</v>
          </cell>
          <cell r="D140">
            <v>0</v>
          </cell>
        </row>
      </sheetData>
      <sheetData sheetId="2"/>
      <sheetData sheetId="3">
        <row r="4">
          <cell r="B4">
            <v>1.384557671026464</v>
          </cell>
          <cell r="C4">
            <v>0.39643292941795999</v>
          </cell>
        </row>
        <row r="5">
          <cell r="B5">
            <v>8.9887426362580971</v>
          </cell>
          <cell r="C5">
            <v>1.3396704380071871</v>
          </cell>
          <cell r="D5">
            <v>1.0240061023372029</v>
          </cell>
          <cell r="J5">
            <v>0.21823760167039519</v>
          </cell>
        </row>
        <row r="6">
          <cell r="B6">
            <v>55.325311335409253</v>
          </cell>
          <cell r="C6">
            <v>8.7721640477759486</v>
          </cell>
          <cell r="D6">
            <v>0.64312817841249836</v>
          </cell>
          <cell r="J6">
            <v>3.8023611489547511</v>
          </cell>
          <cell r="K6">
            <v>1.303669366878337</v>
          </cell>
          <cell r="L6">
            <v>1.2427580183957221</v>
          </cell>
          <cell r="P6">
            <v>4.1523129396400664</v>
          </cell>
          <cell r="T6">
            <v>5.5240009692943251E-2</v>
          </cell>
          <cell r="AD6">
            <v>0.54143209193590969</v>
          </cell>
        </row>
        <row r="7">
          <cell r="B7">
            <v>8.8992205845686865</v>
          </cell>
          <cell r="D7">
            <v>1.341947446029301</v>
          </cell>
          <cell r="J7">
            <v>5.490228737379528E-2</v>
          </cell>
        </row>
        <row r="8">
          <cell r="B8">
            <v>106.46369267266429</v>
          </cell>
          <cell r="C8">
            <v>29.937229451280491</v>
          </cell>
          <cell r="D8">
            <v>8.7410135434463392</v>
          </cell>
          <cell r="J8">
            <v>45.651076567472892</v>
          </cell>
          <cell r="K8">
            <v>3.6421192052894571</v>
          </cell>
          <cell r="P8">
            <v>8.6915445842266098E-2</v>
          </cell>
          <cell r="T8">
            <v>0.96796419617692142</v>
          </cell>
          <cell r="V8">
            <v>1.604228157537319</v>
          </cell>
          <cell r="W8">
            <v>7.7744926018813123</v>
          </cell>
          <cell r="AB8">
            <v>5.0303156283301384E-3</v>
          </cell>
        </row>
        <row r="9">
          <cell r="B9">
            <v>6.2569110117811793</v>
          </cell>
          <cell r="D9">
            <v>0.15965752968671459</v>
          </cell>
          <cell r="J9">
            <v>4.0438603839055318</v>
          </cell>
          <cell r="L9">
            <v>0.20572806480107331</v>
          </cell>
        </row>
        <row r="10">
          <cell r="B10">
            <v>405.32379927090477</v>
          </cell>
          <cell r="C10">
            <v>9.402571413113618</v>
          </cell>
          <cell r="D10">
            <v>29.698562417919941</v>
          </cell>
          <cell r="E10">
            <v>1.032026900455228</v>
          </cell>
          <cell r="J10">
            <v>43.383686183139602</v>
          </cell>
          <cell r="K10">
            <v>0.17475234741300441</v>
          </cell>
          <cell r="L10">
            <v>0.1220391315518782</v>
          </cell>
          <cell r="M10">
            <v>9.8177563544187443</v>
          </cell>
          <cell r="P10">
            <v>9.0523441211034275</v>
          </cell>
          <cell r="R10">
            <v>1.1149451746157679</v>
          </cell>
          <cell r="T10">
            <v>16.90543315961045</v>
          </cell>
          <cell r="U10">
            <v>0.291102698811254</v>
          </cell>
          <cell r="V10">
            <v>3.077185307596598</v>
          </cell>
          <cell r="W10">
            <v>1.4043792132771631</v>
          </cell>
          <cell r="Y10">
            <v>6.9203803299260267</v>
          </cell>
          <cell r="Z10">
            <v>4.6215178128647373E-2</v>
          </cell>
          <cell r="AB10">
            <v>2.771777669497137</v>
          </cell>
        </row>
        <row r="11">
          <cell r="B11">
            <v>181.88830086187789</v>
          </cell>
          <cell r="C11">
            <v>25.996961518580779</v>
          </cell>
          <cell r="D11">
            <v>7.6402035416720038</v>
          </cell>
          <cell r="E11">
            <v>0.24076634540885361</v>
          </cell>
          <cell r="J11">
            <v>2.0770064680662732</v>
          </cell>
          <cell r="K11">
            <v>5.354735612120675E-2</v>
          </cell>
          <cell r="L11">
            <v>46.615466856705631</v>
          </cell>
          <cell r="P11">
            <v>7.2713492382297247</v>
          </cell>
          <cell r="R11">
            <v>0.27620553509656581</v>
          </cell>
          <cell r="T11">
            <v>5.3137111751064836</v>
          </cell>
          <cell r="U11">
            <v>1.0002612003038329</v>
          </cell>
          <cell r="V11">
            <v>0.55634801502773645</v>
          </cell>
          <cell r="W11">
            <v>0.13886120109751449</v>
          </cell>
          <cell r="Y11">
            <v>0.2334707283107747</v>
          </cell>
          <cell r="AA11">
            <v>6.8878673370538684E-2</v>
          </cell>
        </row>
        <row r="12">
          <cell r="B12">
            <v>11.75271194854027</v>
          </cell>
          <cell r="J12">
            <v>1.21619844802102</v>
          </cell>
        </row>
        <row r="13">
          <cell r="B13">
            <v>16.78595468933301</v>
          </cell>
          <cell r="D13">
            <v>0.53105116629333693</v>
          </cell>
          <cell r="J13">
            <v>5.5286429202838168E-2</v>
          </cell>
          <cell r="L13">
            <v>1.351612894353013</v>
          </cell>
          <cell r="M13">
            <v>40.338656722337973</v>
          </cell>
          <cell r="T13">
            <v>14.91064642061289</v>
          </cell>
          <cell r="U13">
            <v>7.4850872219608997E-2</v>
          </cell>
        </row>
        <row r="14">
          <cell r="B14">
            <v>40.286011351430822</v>
          </cell>
          <cell r="C14">
            <v>0.77445237536584877</v>
          </cell>
          <cell r="D14">
            <v>0.51101527474182995</v>
          </cell>
          <cell r="J14">
            <v>0.58236779789555404</v>
          </cell>
          <cell r="P14">
            <v>2.169721950655715</v>
          </cell>
          <cell r="Q14">
            <v>0.72986730952850443</v>
          </cell>
          <cell r="T14">
            <v>0.97165589200762192</v>
          </cell>
          <cell r="AB14">
            <v>2.452115101413356</v>
          </cell>
        </row>
        <row r="15">
          <cell r="B15">
            <v>141.26150406226279</v>
          </cell>
          <cell r="C15">
            <v>6.9980202353108094</v>
          </cell>
          <cell r="D15">
            <v>9.1450543071514367</v>
          </cell>
          <cell r="E15">
            <v>1.0590851515589981</v>
          </cell>
          <cell r="J15">
            <v>4.2874602548745466</v>
          </cell>
          <cell r="K15">
            <v>5.5951593827473597E-2</v>
          </cell>
          <cell r="L15">
            <v>0.79854413193485752</v>
          </cell>
          <cell r="P15">
            <v>8.0384982365045961</v>
          </cell>
          <cell r="Q15">
            <v>0.51239085832941955</v>
          </cell>
          <cell r="R15">
            <v>6.3296348822106037</v>
          </cell>
          <cell r="T15">
            <v>0.53040982521092161</v>
          </cell>
          <cell r="V15">
            <v>8.7639533259165088</v>
          </cell>
          <cell r="Y15">
            <v>0.79571052543114162</v>
          </cell>
          <cell r="AB15">
            <v>1.6851401908344441</v>
          </cell>
        </row>
        <row r="16">
          <cell r="D16">
            <v>3.748390844080822E-2</v>
          </cell>
        </row>
        <row r="17">
          <cell r="B17">
            <v>0.73471280019482321</v>
          </cell>
          <cell r="J17">
            <v>1.134460674688037E-2</v>
          </cell>
        </row>
        <row r="18">
          <cell r="B18">
            <v>17.531010008888849</v>
          </cell>
          <cell r="D18">
            <v>0.59806791736434606</v>
          </cell>
          <cell r="J18">
            <v>1.7183079019020431</v>
          </cell>
          <cell r="V18">
            <v>0.33369913744920637</v>
          </cell>
          <cell r="W18">
            <v>0.6645569158832173</v>
          </cell>
        </row>
        <row r="19">
          <cell r="B19">
            <v>19.774601050698472</v>
          </cell>
          <cell r="C19">
            <v>6.0779654980385553E-2</v>
          </cell>
          <cell r="D19">
            <v>5.8399790963307812</v>
          </cell>
          <cell r="E19">
            <v>0.1224547993667921</v>
          </cell>
          <cell r="J19">
            <v>2.468484795912679</v>
          </cell>
          <cell r="P19">
            <v>0.13945558874608921</v>
          </cell>
          <cell r="T19">
            <v>0.40848936874929942</v>
          </cell>
          <cell r="AB19">
            <v>1.150248586201038E-2</v>
          </cell>
        </row>
        <row r="20">
          <cell r="B20">
            <v>3.3317503263399839</v>
          </cell>
        </row>
        <row r="21">
          <cell r="B21">
            <v>203.4069720799101</v>
          </cell>
          <cell r="C21">
            <v>66.765121226674964</v>
          </cell>
          <cell r="D21">
            <v>15.590224416334969</v>
          </cell>
          <cell r="E21">
            <v>1.5008604173732629</v>
          </cell>
          <cell r="J21">
            <v>36.464034807516803</v>
          </cell>
          <cell r="K21">
            <v>2.9630358626927009</v>
          </cell>
          <cell r="L21">
            <v>45.121810905270003</v>
          </cell>
          <cell r="M21">
            <v>69.763990919249323</v>
          </cell>
          <cell r="P21">
            <v>0.33158000881629501</v>
          </cell>
          <cell r="Q21">
            <v>0.1909452835780677</v>
          </cell>
          <cell r="R21">
            <v>1.862137641989295</v>
          </cell>
          <cell r="T21">
            <v>0.14006350097658291</v>
          </cell>
          <cell r="V21">
            <v>6.4697721463655826</v>
          </cell>
          <cell r="W21">
            <v>3.0577508356588852</v>
          </cell>
          <cell r="Y21">
            <v>1.616684104482504</v>
          </cell>
          <cell r="AB21">
            <v>0.18365379415528549</v>
          </cell>
          <cell r="AC21">
            <v>49.670043017101882</v>
          </cell>
        </row>
        <row r="22">
          <cell r="B22">
            <v>60.18387306296075</v>
          </cell>
          <cell r="C22">
            <v>0.83944055981015242</v>
          </cell>
          <cell r="D22">
            <v>0.88144034770490598</v>
          </cell>
          <cell r="J22">
            <v>2.6095783884354988</v>
          </cell>
          <cell r="L22">
            <v>8.9536237151646105</v>
          </cell>
          <cell r="M22">
            <v>1.314354921266307</v>
          </cell>
          <cell r="P22">
            <v>0.87624317392536233</v>
          </cell>
          <cell r="R22">
            <v>0.27910021831712439</v>
          </cell>
          <cell r="T22">
            <v>0.73657807515619644</v>
          </cell>
          <cell r="U22">
            <v>5.0917203365386451E-2</v>
          </cell>
        </row>
        <row r="23">
          <cell r="B23">
            <v>2.1947016302984159</v>
          </cell>
          <cell r="D23">
            <v>1.504281581480282E-2</v>
          </cell>
          <cell r="J23">
            <v>0.40334871498643132</v>
          </cell>
          <cell r="L23">
            <v>1.6378383966674539E-2</v>
          </cell>
        </row>
        <row r="24">
          <cell r="B24">
            <v>3.0836207439888899</v>
          </cell>
          <cell r="D24">
            <v>9.0569509363046911E-3</v>
          </cell>
        </row>
        <row r="25">
          <cell r="B25">
            <v>5.3055143516174263</v>
          </cell>
          <cell r="D25">
            <v>0.38458807733763889</v>
          </cell>
          <cell r="J25">
            <v>9.7097033996659005E-2</v>
          </cell>
        </row>
        <row r="26">
          <cell r="B26">
            <v>355.40945166442123</v>
          </cell>
          <cell r="C26">
            <v>6.1291140383540341</v>
          </cell>
          <cell r="D26">
            <v>96.052110077864626</v>
          </cell>
          <cell r="E26">
            <v>0.41598091069116311</v>
          </cell>
          <cell r="J26">
            <v>24.926996745269829</v>
          </cell>
          <cell r="K26">
            <v>0.48061654876127352</v>
          </cell>
          <cell r="L26">
            <v>126.8516674784501</v>
          </cell>
          <cell r="M26">
            <v>10.83926553175657</v>
          </cell>
          <cell r="P26">
            <v>4.1357630084317654</v>
          </cell>
          <cell r="R26">
            <v>14.46358539804366</v>
          </cell>
          <cell r="T26">
            <v>1.707999853409206</v>
          </cell>
          <cell r="V26">
            <v>17.998317217830021</v>
          </cell>
          <cell r="W26">
            <v>4.2082857221767878</v>
          </cell>
          <cell r="Y26">
            <v>0.30312080829471311</v>
          </cell>
          <cell r="AB26">
            <v>6.9384468331940869</v>
          </cell>
        </row>
        <row r="27">
          <cell r="B27">
            <v>27.932486099257641</v>
          </cell>
          <cell r="C27">
            <v>0.8008561506256604</v>
          </cell>
          <cell r="D27">
            <v>6.137077889193173</v>
          </cell>
          <cell r="E27">
            <v>0.43610919414610838</v>
          </cell>
          <cell r="J27">
            <v>5.2215425047050648</v>
          </cell>
          <cell r="K27">
            <v>0.28690840897946068</v>
          </cell>
          <cell r="L27">
            <v>0.91160262452064322</v>
          </cell>
          <cell r="M27">
            <v>16.288637929934019</v>
          </cell>
          <cell r="T27">
            <v>2.1179419632759928</v>
          </cell>
          <cell r="Y27">
            <v>0.8639294985164272</v>
          </cell>
        </row>
        <row r="28">
          <cell r="B28">
            <v>35689.429337449212</v>
          </cell>
          <cell r="C28">
            <v>11778.355640479809</v>
          </cell>
          <cell r="D28">
            <v>110.9746538520117</v>
          </cell>
          <cell r="E28">
            <v>4.9754012266308836</v>
          </cell>
          <cell r="J28">
            <v>73.809670779394395</v>
          </cell>
          <cell r="K28">
            <v>2.8281532180263289</v>
          </cell>
          <cell r="L28">
            <v>2568.124547930865</v>
          </cell>
          <cell r="M28">
            <v>1065.772334513267</v>
          </cell>
          <cell r="P28">
            <v>56.337362461489668</v>
          </cell>
          <cell r="Q28">
            <v>7.4776899727303956</v>
          </cell>
          <cell r="R28">
            <v>3.5782163740264399</v>
          </cell>
          <cell r="S28">
            <v>17.60235707043428</v>
          </cell>
          <cell r="T28">
            <v>9.0481952729633086</v>
          </cell>
          <cell r="U28">
            <v>0.33309287230083179</v>
          </cell>
          <cell r="V28">
            <v>159.40966742156351</v>
          </cell>
          <cell r="W28">
            <v>49.504098801682623</v>
          </cell>
          <cell r="Y28">
            <v>3.0451942583229911E-2</v>
          </cell>
          <cell r="AB28">
            <v>330.230217089012</v>
          </cell>
          <cell r="AC28">
            <v>187.18646954700259</v>
          </cell>
          <cell r="AD28">
            <v>2.8047243846236078</v>
          </cell>
        </row>
        <row r="29">
          <cell r="B29">
            <v>10.730172124492579</v>
          </cell>
          <cell r="D29">
            <v>2.823396020273925</v>
          </cell>
          <cell r="J29">
            <v>6.3436097715363191</v>
          </cell>
          <cell r="L29">
            <v>13.132373358791821</v>
          </cell>
          <cell r="M29">
            <v>11.40474085879038</v>
          </cell>
          <cell r="P29">
            <v>2.3059599595226601</v>
          </cell>
          <cell r="R29">
            <v>3.6286076502292861</v>
          </cell>
          <cell r="T29">
            <v>6.5757517398365301E-2</v>
          </cell>
          <cell r="V29">
            <v>0.31729339592533351</v>
          </cell>
          <cell r="AB29">
            <v>2.5505397970549968</v>
          </cell>
          <cell r="AD29">
            <v>1.9845082987025939</v>
          </cell>
        </row>
        <row r="30">
          <cell r="B30">
            <v>3.4415518389170172</v>
          </cell>
        </row>
        <row r="31">
          <cell r="B31">
            <v>5.7726228527069789</v>
          </cell>
          <cell r="D31">
            <v>1.1908341519021219E-2</v>
          </cell>
          <cell r="J31">
            <v>0.69894029842524064</v>
          </cell>
        </row>
        <row r="32">
          <cell r="B32">
            <v>26.037356249676659</v>
          </cell>
          <cell r="C32">
            <v>0.98714554992389292</v>
          </cell>
          <cell r="D32">
            <v>4.3801142529133177</v>
          </cell>
          <cell r="E32">
            <v>5.6043529907477747E-2</v>
          </cell>
          <cell r="J32">
            <v>2.1275646691806229</v>
          </cell>
          <cell r="K32">
            <v>0.1457246851345203</v>
          </cell>
          <cell r="P32">
            <v>2.3329828248167002</v>
          </cell>
          <cell r="R32">
            <v>0.12261585259634659</v>
          </cell>
        </row>
        <row r="33">
          <cell r="B33">
            <v>41.813318182310852</v>
          </cell>
          <cell r="C33">
            <v>1.8945024328333651</v>
          </cell>
          <cell r="D33">
            <v>3.4462384098397578</v>
          </cell>
          <cell r="J33">
            <v>0.98457109362198736</v>
          </cell>
          <cell r="T33">
            <v>0.27479226744182839</v>
          </cell>
        </row>
        <row r="34">
          <cell r="B34">
            <v>256.1323044561978</v>
          </cell>
          <cell r="C34">
            <v>9.4790583000771118</v>
          </cell>
          <cell r="D34">
            <v>8.0104636085650611</v>
          </cell>
          <cell r="E34">
            <v>0.41446882293949783</v>
          </cell>
          <cell r="J34">
            <v>2.5544152026942228</v>
          </cell>
          <cell r="K34">
            <v>0.14124936394531479</v>
          </cell>
          <cell r="L34">
            <v>4.1281650686567808</v>
          </cell>
          <cell r="P34">
            <v>17.042628374491692</v>
          </cell>
          <cell r="R34">
            <v>0.78876607942916643</v>
          </cell>
          <cell r="T34">
            <v>0.78917816195755208</v>
          </cell>
          <cell r="U34">
            <v>0.1206848913195812</v>
          </cell>
          <cell r="V34">
            <v>1.8322870608328441E-2</v>
          </cell>
          <cell r="Y34">
            <v>0.24120188494148029</v>
          </cell>
          <cell r="AB34">
            <v>1.9237741313827009E-2</v>
          </cell>
        </row>
        <row r="35">
          <cell r="B35">
            <v>54.490814439519887</v>
          </cell>
          <cell r="C35">
            <v>13.23889232650726</v>
          </cell>
          <cell r="D35">
            <v>1.4684759395199709</v>
          </cell>
          <cell r="E35">
            <v>3.1867853332402198E-2</v>
          </cell>
          <cell r="J35">
            <v>0.54152425621914113</v>
          </cell>
          <cell r="L35">
            <v>2.9851031389290732</v>
          </cell>
          <cell r="P35">
            <v>0.28279907787401493</v>
          </cell>
          <cell r="R35">
            <v>18.04994678376725</v>
          </cell>
          <cell r="T35">
            <v>9.2402221462934017E-2</v>
          </cell>
          <cell r="V35">
            <v>14.5728125377845</v>
          </cell>
          <cell r="W35">
            <v>1.4177238996205861</v>
          </cell>
        </row>
        <row r="36">
          <cell r="B36">
            <v>3.8907547982382931</v>
          </cell>
          <cell r="J36">
            <v>0.91496212683945</v>
          </cell>
        </row>
        <row r="37">
          <cell r="B37">
            <v>2.6493480418217952</v>
          </cell>
          <cell r="D37">
            <v>0.62836280477434026</v>
          </cell>
          <cell r="J37">
            <v>0.1310515812095874</v>
          </cell>
          <cell r="P37">
            <v>9.7289699330467827E-2</v>
          </cell>
        </row>
        <row r="38">
          <cell r="B38">
            <v>35.366072592767857</v>
          </cell>
          <cell r="C38">
            <v>6.7918503456233528E-2</v>
          </cell>
          <cell r="J38">
            <v>8.4956147995323916E-2</v>
          </cell>
          <cell r="L38">
            <v>21.975278411724901</v>
          </cell>
          <cell r="P38">
            <v>0.27665807514563018</v>
          </cell>
          <cell r="T38">
            <v>0.1224405795974659</v>
          </cell>
          <cell r="V38">
            <v>0.27248605842284329</v>
          </cell>
          <cell r="AB38">
            <v>42.792582163793128</v>
          </cell>
          <cell r="AC38">
            <v>2.542166457063503</v>
          </cell>
        </row>
        <row r="39">
          <cell r="B39">
            <v>1.490352256114059</v>
          </cell>
          <cell r="C39">
            <v>1.7921853115035129</v>
          </cell>
          <cell r="D39">
            <v>0.70010425413110444</v>
          </cell>
          <cell r="J39">
            <v>0.86616010418557554</v>
          </cell>
        </row>
        <row r="40">
          <cell r="B40">
            <v>4.6830121308439336</v>
          </cell>
          <cell r="C40">
            <v>1.8116550078563162E-2</v>
          </cell>
          <cell r="D40">
            <v>1.525410070566938</v>
          </cell>
          <cell r="J40">
            <v>4.1050802214316243E-2</v>
          </cell>
          <cell r="P40">
            <v>0.69374602229919169</v>
          </cell>
          <cell r="T40">
            <v>0.72318087032464007</v>
          </cell>
        </row>
        <row r="41">
          <cell r="B41">
            <v>23.679465333744549</v>
          </cell>
          <cell r="C41">
            <v>8.0212685911002826</v>
          </cell>
          <cell r="D41">
            <v>1.066456919972731</v>
          </cell>
          <cell r="J41">
            <v>2.3005442517079189</v>
          </cell>
          <cell r="V41">
            <v>37.066611615853333</v>
          </cell>
        </row>
        <row r="42">
          <cell r="B42">
            <v>2.7552670296302879</v>
          </cell>
          <cell r="D42">
            <v>4.7437750013713788E-2</v>
          </cell>
        </row>
        <row r="43">
          <cell r="B43">
            <v>89.024342175138401</v>
          </cell>
          <cell r="D43">
            <v>1.778758224748455</v>
          </cell>
          <cell r="J43">
            <v>2.0205069113758651</v>
          </cell>
          <cell r="L43">
            <v>5.1331353952663852</v>
          </cell>
          <cell r="P43">
            <v>2.919241143050614</v>
          </cell>
          <cell r="R43">
            <v>2.6727983524291701</v>
          </cell>
          <cell r="T43">
            <v>2.243616516031708E-2</v>
          </cell>
          <cell r="V43">
            <v>0.87627546829693792</v>
          </cell>
          <cell r="AB43">
            <v>0.48916289601525342</v>
          </cell>
        </row>
        <row r="44">
          <cell r="B44">
            <v>769.96096032871503</v>
          </cell>
          <cell r="C44">
            <v>165.37452695809981</v>
          </cell>
          <cell r="D44">
            <v>107.725218413642</v>
          </cell>
          <cell r="E44">
            <v>13.53085313413945</v>
          </cell>
          <cell r="J44">
            <v>63.892824018581479</v>
          </cell>
          <cell r="K44">
            <v>5.8642950258677056</v>
          </cell>
          <cell r="L44">
            <v>27.382378853660899</v>
          </cell>
          <cell r="M44">
            <v>21.758432412953159</v>
          </cell>
          <cell r="P44">
            <v>35.713661574067643</v>
          </cell>
          <cell r="Q44">
            <v>2.3220934347650539</v>
          </cell>
          <cell r="R44">
            <v>5.591847381955108</v>
          </cell>
          <cell r="T44">
            <v>23.89448216248184</v>
          </cell>
          <cell r="U44">
            <v>0.69803958825877499</v>
          </cell>
          <cell r="V44">
            <v>4.8671333452922818</v>
          </cell>
          <cell r="W44">
            <v>1.501968128200392</v>
          </cell>
          <cell r="Y44">
            <v>5.6603019041179827</v>
          </cell>
          <cell r="Z44">
            <v>2.535997436977278</v>
          </cell>
          <cell r="AA44">
            <v>0.10865594951142279</v>
          </cell>
          <cell r="AB44">
            <v>2.7386349448437839</v>
          </cell>
          <cell r="AC44">
            <v>0.79313363613913901</v>
          </cell>
        </row>
        <row r="45">
          <cell r="B45">
            <v>4.5087769234458079</v>
          </cell>
        </row>
        <row r="46">
          <cell r="B46">
            <v>45.188027273177362</v>
          </cell>
          <cell r="C46">
            <v>20.12714073075287</v>
          </cell>
          <cell r="D46">
            <v>0.47306737315518899</v>
          </cell>
          <cell r="J46">
            <v>0.14003461075361009</v>
          </cell>
          <cell r="L46">
            <v>258.71639875587039</v>
          </cell>
          <cell r="M46">
            <v>32.526714100088903</v>
          </cell>
          <cell r="P46">
            <v>1.6268045487085481</v>
          </cell>
          <cell r="Q46">
            <v>1.0212415154284891</v>
          </cell>
          <cell r="V46">
            <v>11.971324293106751</v>
          </cell>
          <cell r="AB46">
            <v>16.269197476345269</v>
          </cell>
        </row>
        <row r="47">
          <cell r="B47">
            <v>32.046772949080967</v>
          </cell>
          <cell r="D47">
            <v>2.6425528403387042</v>
          </cell>
          <cell r="J47">
            <v>1.0673826190378251</v>
          </cell>
          <cell r="L47">
            <v>0.6845755763405037</v>
          </cell>
          <cell r="R47">
            <v>0.19045878902706631</v>
          </cell>
          <cell r="T47">
            <v>0.22270262824997331</v>
          </cell>
        </row>
        <row r="48">
          <cell r="B48">
            <v>1376.05797347049</v>
          </cell>
          <cell r="C48">
            <v>61.638791537014697</v>
          </cell>
          <cell r="D48">
            <v>118.0230243766091</v>
          </cell>
          <cell r="E48">
            <v>7.5719956118762148</v>
          </cell>
          <cell r="J48">
            <v>96.307823852909507</v>
          </cell>
          <cell r="K48">
            <v>7.3735552612668638</v>
          </cell>
          <cell r="L48">
            <v>28.76146306367966</v>
          </cell>
          <cell r="M48">
            <v>42.752199528358453</v>
          </cell>
          <cell r="P48">
            <v>79.944378934677573</v>
          </cell>
          <cell r="Q48">
            <v>5.4529723955607423</v>
          </cell>
          <cell r="R48">
            <v>16.625494719953871</v>
          </cell>
          <cell r="T48">
            <v>9.5517390386172831</v>
          </cell>
          <cell r="U48">
            <v>0.74654837053734613</v>
          </cell>
          <cell r="V48">
            <v>91.11660217304383</v>
          </cell>
          <cell r="W48">
            <v>34.226236334906233</v>
          </cell>
          <cell r="Y48">
            <v>0.54391404985721881</v>
          </cell>
          <cell r="AA48">
            <v>0.20541524914703119</v>
          </cell>
          <cell r="AB48">
            <v>37.785142036767887</v>
          </cell>
        </row>
        <row r="49">
          <cell r="B49">
            <v>0.82042704357407903</v>
          </cell>
          <cell r="D49">
            <v>1.999208209810836E-2</v>
          </cell>
          <cell r="J49">
            <v>0.22780970125681199</v>
          </cell>
        </row>
        <row r="50">
          <cell r="B50">
            <v>637.04382096973404</v>
          </cell>
          <cell r="C50">
            <v>401.74217262519898</v>
          </cell>
          <cell r="D50">
            <v>97.341260890222856</v>
          </cell>
          <cell r="E50">
            <v>30.287427243113289</v>
          </cell>
          <cell r="J50">
            <v>9.2965481940213763</v>
          </cell>
          <cell r="K50">
            <v>1.420012073988357</v>
          </cell>
          <cell r="L50">
            <v>9.6974195279720927</v>
          </cell>
          <cell r="M50">
            <v>25.00158080716421</v>
          </cell>
          <cell r="P50">
            <v>7.9259899984222688</v>
          </cell>
          <cell r="Q50">
            <v>2.0411184261046929</v>
          </cell>
          <cell r="R50">
            <v>8.8083109440556271</v>
          </cell>
          <cell r="S50">
            <v>4.0814533358835643</v>
          </cell>
          <cell r="T50">
            <v>4.2132156725442336</v>
          </cell>
          <cell r="U50">
            <v>0.9922642674663652</v>
          </cell>
          <cell r="V50">
            <v>24.669273787465229</v>
          </cell>
          <cell r="W50">
            <v>35.05383979607862</v>
          </cell>
          <cell r="AB50">
            <v>7.1978451658913531</v>
          </cell>
          <cell r="AC50">
            <v>1.981786126503619</v>
          </cell>
        </row>
        <row r="51">
          <cell r="B51">
            <v>52.252105319260309</v>
          </cell>
          <cell r="C51">
            <v>3.338187054919231</v>
          </cell>
          <cell r="D51">
            <v>1.889166789414787</v>
          </cell>
          <cell r="E51">
            <v>6.491417589503902E-2</v>
          </cell>
          <cell r="J51">
            <v>12.49438764408726</v>
          </cell>
          <cell r="K51">
            <v>5.244620103239471E-2</v>
          </cell>
          <cell r="L51">
            <v>1.00864865266752</v>
          </cell>
          <cell r="M51">
            <v>1.4715247293559339</v>
          </cell>
          <cell r="P51">
            <v>0.65645304108191316</v>
          </cell>
          <cell r="R51">
            <v>1.4932096156967729</v>
          </cell>
          <cell r="T51">
            <v>1.3054474817983399</v>
          </cell>
          <cell r="U51">
            <v>6.886446680562433E-2</v>
          </cell>
          <cell r="Y51">
            <v>1.264249000957417</v>
          </cell>
        </row>
        <row r="52">
          <cell r="B52">
            <v>0.46796101002013529</v>
          </cell>
          <cell r="D52">
            <v>3.6875608731897618</v>
          </cell>
          <cell r="J52">
            <v>1.19234415235502</v>
          </cell>
          <cell r="K52">
            <v>9.4104531859046742E-2</v>
          </cell>
        </row>
        <row r="53">
          <cell r="B53">
            <v>3.5068590092269409</v>
          </cell>
          <cell r="D53">
            <v>0.86153820721746066</v>
          </cell>
        </row>
        <row r="54">
          <cell r="B54">
            <v>0.99893446372616068</v>
          </cell>
          <cell r="J54">
            <v>1.909787512809449E-2</v>
          </cell>
          <cell r="L54">
            <v>0.68258562146947066</v>
          </cell>
          <cell r="M54">
            <v>5.4419616394238206</v>
          </cell>
          <cell r="T54">
            <v>1.25314564956779E-2</v>
          </cell>
        </row>
        <row r="55">
          <cell r="B55">
            <v>43.122169046224691</v>
          </cell>
          <cell r="C55">
            <v>2.5343789920610109</v>
          </cell>
          <cell r="D55">
            <v>4.6611482359006384</v>
          </cell>
          <cell r="E55">
            <v>0.20240852443363261</v>
          </cell>
          <cell r="J55">
            <v>3.1834801843563221</v>
          </cell>
          <cell r="L55">
            <v>4.1771409811648591E-2</v>
          </cell>
          <cell r="P55">
            <v>7.5161524017908574</v>
          </cell>
          <cell r="Q55">
            <v>1.9677774354526809</v>
          </cell>
          <cell r="R55">
            <v>1.162197256430626</v>
          </cell>
          <cell r="T55">
            <v>1.522614361877672</v>
          </cell>
          <cell r="V55">
            <v>2.1459629571056889</v>
          </cell>
        </row>
        <row r="56">
          <cell r="B56">
            <v>1141.588308102595</v>
          </cell>
          <cell r="C56">
            <v>15.05269174082915</v>
          </cell>
          <cell r="D56">
            <v>9.4137049171517919</v>
          </cell>
          <cell r="J56">
            <v>9.2239746907537725</v>
          </cell>
          <cell r="K56">
            <v>9.6415170723151047E-2</v>
          </cell>
          <cell r="L56">
            <v>1021.5390726603071</v>
          </cell>
          <cell r="M56">
            <v>248.27263410332111</v>
          </cell>
          <cell r="P56">
            <v>0.29755563721742961</v>
          </cell>
          <cell r="R56">
            <v>1.9306218951812219E-2</v>
          </cell>
          <cell r="S56">
            <v>0.57751797378667957</v>
          </cell>
          <cell r="T56">
            <v>22.877346436089571</v>
          </cell>
          <cell r="U56">
            <v>0.47272623450000412</v>
          </cell>
          <cell r="AB56">
            <v>42.247867614650247</v>
          </cell>
        </row>
        <row r="57">
          <cell r="B57">
            <v>241.72398633805389</v>
          </cell>
          <cell r="C57">
            <v>6.9872327899272584</v>
          </cell>
          <cell r="D57">
            <v>1.6211356924174749</v>
          </cell>
          <cell r="J57">
            <v>5.8641047180831958</v>
          </cell>
          <cell r="K57">
            <v>0.14557887878669271</v>
          </cell>
          <cell r="L57">
            <v>39.942777798434122</v>
          </cell>
          <cell r="P57">
            <v>2.3325201486325019E-2</v>
          </cell>
          <cell r="R57">
            <v>0.66922489997430445</v>
          </cell>
          <cell r="T57">
            <v>0.19261508721620341</v>
          </cell>
          <cell r="V57">
            <v>85.444983482541119</v>
          </cell>
          <cell r="Y57">
            <v>0.1229937580392499</v>
          </cell>
          <cell r="AB57">
            <v>0.8125381888939478</v>
          </cell>
        </row>
        <row r="58">
          <cell r="B58">
            <v>90.043818202727607</v>
          </cell>
          <cell r="C58">
            <v>0.78938332002602873</v>
          </cell>
          <cell r="D58">
            <v>1.2099773967604741</v>
          </cell>
          <cell r="E58">
            <v>7.7171527721443367E-2</v>
          </cell>
          <cell r="J58">
            <v>0.26344258835397322</v>
          </cell>
          <cell r="L58">
            <v>4.7508467489209423</v>
          </cell>
          <cell r="V58">
            <v>0.86617105595091659</v>
          </cell>
          <cell r="AC58">
            <v>13.649327827370341</v>
          </cell>
        </row>
        <row r="59">
          <cell r="B59">
            <v>19.839840285965781</v>
          </cell>
          <cell r="C59">
            <v>0.2507642907372703</v>
          </cell>
          <cell r="D59">
            <v>1.2225327038305061</v>
          </cell>
          <cell r="J59">
            <v>2.847857007808945E-2</v>
          </cell>
        </row>
        <row r="60">
          <cell r="B60">
            <v>23.983297245792791</v>
          </cell>
          <cell r="C60">
            <v>20.84701687930076</v>
          </cell>
          <cell r="D60">
            <v>6.7367604134070351</v>
          </cell>
          <cell r="E60">
            <v>1.1161841441760989</v>
          </cell>
          <cell r="J60">
            <v>2.188820031006891</v>
          </cell>
          <cell r="K60">
            <v>1.084424807558501</v>
          </cell>
          <cell r="P60">
            <v>1.579874642091049</v>
          </cell>
          <cell r="Q60">
            <v>2.803850682306138</v>
          </cell>
          <cell r="R60">
            <v>0.27215142381656482</v>
          </cell>
          <cell r="S60">
            <v>0.38656264007609892</v>
          </cell>
          <cell r="T60">
            <v>1.108041915287497</v>
          </cell>
        </row>
        <row r="61">
          <cell r="B61">
            <v>44.79724530256447</v>
          </cell>
          <cell r="C61">
            <v>8.201438214925813E-2</v>
          </cell>
          <cell r="D61">
            <v>0.42831498461435752</v>
          </cell>
          <cell r="J61">
            <v>0.36252511806305587</v>
          </cell>
          <cell r="R61">
            <v>0.28823896020579981</v>
          </cell>
          <cell r="T61">
            <v>0.51152781136274383</v>
          </cell>
          <cell r="V61">
            <v>1.088142730687349</v>
          </cell>
        </row>
        <row r="62">
          <cell r="B62">
            <v>573.6184722909145</v>
          </cell>
          <cell r="C62">
            <v>272.06780400095738</v>
          </cell>
          <cell r="D62">
            <v>41.546709316860898</v>
          </cell>
          <cell r="E62">
            <v>3.332690657460089</v>
          </cell>
          <cell r="J62">
            <v>35.256024004078327</v>
          </cell>
          <cell r="K62">
            <v>5.2221883600399437</v>
          </cell>
          <cell r="L62">
            <v>24.391922258820241</v>
          </cell>
          <cell r="M62">
            <v>4.357728132810422</v>
          </cell>
          <cell r="P62">
            <v>13.270113396794139</v>
          </cell>
          <cell r="Q62">
            <v>3.028842584096874</v>
          </cell>
          <cell r="R62">
            <v>1.93015605806909</v>
          </cell>
          <cell r="S62">
            <v>0.1420690855270155</v>
          </cell>
          <cell r="T62">
            <v>54.324663918967367</v>
          </cell>
          <cell r="U62">
            <v>6.2911466889495076</v>
          </cell>
          <cell r="V62">
            <v>2.634346047953787</v>
          </cell>
          <cell r="W62">
            <v>1.5985204906700969</v>
          </cell>
          <cell r="Y62">
            <v>8.3821258905732865</v>
          </cell>
          <cell r="Z62">
            <v>0.64396543077191193</v>
          </cell>
          <cell r="AC62">
            <v>1.0133264508299811</v>
          </cell>
        </row>
        <row r="63">
          <cell r="B63">
            <v>2.246966043878575</v>
          </cell>
          <cell r="D63">
            <v>9.2097790491758261E-3</v>
          </cell>
        </row>
        <row r="64">
          <cell r="B64">
            <v>0.91987261753891136</v>
          </cell>
          <cell r="D64">
            <v>0.20114582076818061</v>
          </cell>
          <cell r="J64">
            <v>0.28718307787578001</v>
          </cell>
        </row>
        <row r="65">
          <cell r="B65">
            <v>4003.4389688754159</v>
          </cell>
          <cell r="C65">
            <v>2288.051984318151</v>
          </cell>
          <cell r="D65">
            <v>22.46357078653185</v>
          </cell>
          <cell r="E65">
            <v>4.2754008722486931</v>
          </cell>
          <cell r="J65">
            <v>27.02010904575188</v>
          </cell>
          <cell r="K65">
            <v>24.55098626953103</v>
          </cell>
          <cell r="L65">
            <v>154.9694653001892</v>
          </cell>
          <cell r="M65">
            <v>69.190311651982014</v>
          </cell>
          <cell r="P65">
            <v>7.8827728133759596</v>
          </cell>
          <cell r="R65">
            <v>10.22620800637819</v>
          </cell>
          <cell r="S65">
            <v>1.8374584714123749</v>
          </cell>
          <cell r="T65">
            <v>3.949453044532321</v>
          </cell>
          <cell r="U65">
            <v>1.4457950720016961</v>
          </cell>
          <cell r="V65">
            <v>95.588505651655382</v>
          </cell>
          <cell r="W65">
            <v>76.510579601627001</v>
          </cell>
          <cell r="Y65">
            <v>0.78419486612542078</v>
          </cell>
          <cell r="Z65">
            <v>0.36695945430896532</v>
          </cell>
          <cell r="AA65">
            <v>0.81498025018621867</v>
          </cell>
          <cell r="AB65">
            <v>170.88694804962151</v>
          </cell>
          <cell r="AC65">
            <v>41.195338023043483</v>
          </cell>
        </row>
        <row r="66">
          <cell r="B66">
            <v>0.27646264915532448</v>
          </cell>
          <cell r="D66">
            <v>0.41852363070748122</v>
          </cell>
          <cell r="T66">
            <v>3.6497958705998501</v>
          </cell>
          <cell r="U66">
            <v>0.13339082464545279</v>
          </cell>
        </row>
        <row r="67">
          <cell r="B67">
            <v>97.334305562230526</v>
          </cell>
          <cell r="C67">
            <v>0.34093886151388009</v>
          </cell>
          <cell r="D67">
            <v>1.3918062793562549</v>
          </cell>
          <cell r="J67">
            <v>0.37957358269643598</v>
          </cell>
          <cell r="P67">
            <v>1.014459413385838</v>
          </cell>
          <cell r="Q67">
            <v>0.1148957072692946</v>
          </cell>
          <cell r="V67">
            <v>4.7862065088286589E-2</v>
          </cell>
        </row>
        <row r="68">
          <cell r="B68">
            <v>24.156554953351741</v>
          </cell>
          <cell r="C68">
            <v>25.499793156994802</v>
          </cell>
          <cell r="J68">
            <v>0.20078733287478259</v>
          </cell>
          <cell r="T68">
            <v>5.6714171566870863</v>
          </cell>
          <cell r="U68">
            <v>3.5163986583663731</v>
          </cell>
        </row>
        <row r="69">
          <cell r="B69">
            <v>2.6493353502063721</v>
          </cell>
          <cell r="J69">
            <v>0.37608474962987531</v>
          </cell>
        </row>
        <row r="70">
          <cell r="B70">
            <v>4.3086690708164426</v>
          </cell>
          <cell r="J70">
            <v>5.729904702614206E-2</v>
          </cell>
          <cell r="V70">
            <v>4.1788409921408497E-2</v>
          </cell>
        </row>
        <row r="71">
          <cell r="B71">
            <v>10.344932054542969</v>
          </cell>
          <cell r="C71">
            <v>60.130110095071032</v>
          </cell>
          <cell r="D71">
            <v>4.2548421265313552E-2</v>
          </cell>
        </row>
        <row r="72">
          <cell r="B72">
            <v>12.589066475480889</v>
          </cell>
          <cell r="C72">
            <v>0.2151843031866402</v>
          </cell>
          <cell r="D72">
            <v>1.724211259224069</v>
          </cell>
          <cell r="J72">
            <v>1.7675694156497159</v>
          </cell>
          <cell r="P72">
            <v>2.8156172208147092</v>
          </cell>
          <cell r="T72">
            <v>0.16760093813884219</v>
          </cell>
        </row>
        <row r="73">
          <cell r="D73">
            <v>0.35835239004753389</v>
          </cell>
        </row>
        <row r="74">
          <cell r="B74">
            <v>0.1040543885778307</v>
          </cell>
        </row>
        <row r="75">
          <cell r="B75">
            <v>0.59271382904281977</v>
          </cell>
        </row>
        <row r="76">
          <cell r="D76">
            <v>2.6091357369813349E-2</v>
          </cell>
        </row>
        <row r="77">
          <cell r="B77">
            <v>0.4366403485355142</v>
          </cell>
        </row>
        <row r="78">
          <cell r="B78">
            <v>13.95220440345766</v>
          </cell>
          <cell r="C78">
            <v>2.5818471493667929E-2</v>
          </cell>
          <cell r="D78">
            <v>0.6103328148008067</v>
          </cell>
          <cell r="J78">
            <v>0.32726336126982841</v>
          </cell>
          <cell r="T78">
            <v>0.17781534746175309</v>
          </cell>
          <cell r="AB78">
            <v>7.0763698992660148E-2</v>
          </cell>
        </row>
        <row r="79">
          <cell r="B79">
            <v>7.0743755649246989</v>
          </cell>
          <cell r="C79">
            <v>4.4934783323031606</v>
          </cell>
          <cell r="D79">
            <v>0.82958097015063959</v>
          </cell>
          <cell r="J79">
            <v>0.53744115893353461</v>
          </cell>
          <cell r="P79">
            <v>1.6725422554245539</v>
          </cell>
          <cell r="R79">
            <v>0.18234012348893669</v>
          </cell>
        </row>
        <row r="80">
          <cell r="B80">
            <v>13.39437656616853</v>
          </cell>
          <cell r="C80">
            <v>0.57675059472855406</v>
          </cell>
          <cell r="D80">
            <v>6.8851265561767738E-2</v>
          </cell>
          <cell r="J80">
            <v>1.9916662657839519</v>
          </cell>
          <cell r="Y80">
            <v>1.13436216533668E-2</v>
          </cell>
        </row>
        <row r="81">
          <cell r="B81">
            <v>6.4410076287342086</v>
          </cell>
          <cell r="C81">
            <v>2.3421904609807269</v>
          </cell>
          <cell r="D81">
            <v>0.14078419195372721</v>
          </cell>
          <cell r="T81">
            <v>0.56279286855436839</v>
          </cell>
        </row>
        <row r="82">
          <cell r="B82">
            <v>6.1470508149829479</v>
          </cell>
          <cell r="J82">
            <v>0.28337587627735189</v>
          </cell>
        </row>
        <row r="83">
          <cell r="B83">
            <v>89.700733447510018</v>
          </cell>
          <cell r="C83">
            <v>4.6811803197261392</v>
          </cell>
          <cell r="D83">
            <v>13.42727129796633</v>
          </cell>
          <cell r="J83">
            <v>1.2248172471977989</v>
          </cell>
          <cell r="L83">
            <v>135.40882167208599</v>
          </cell>
          <cell r="M83">
            <v>185.84293322390991</v>
          </cell>
          <cell r="P83">
            <v>0.104072509142119</v>
          </cell>
          <cell r="V83">
            <v>103.71875166398129</v>
          </cell>
          <cell r="W83">
            <v>39.367531270007973</v>
          </cell>
          <cell r="AB83">
            <v>72.525207673621765</v>
          </cell>
          <cell r="AC83">
            <v>18.61736027818138</v>
          </cell>
          <cell r="AD83">
            <v>0.25017536398558998</v>
          </cell>
        </row>
        <row r="84">
          <cell r="B84">
            <v>4.3743894969743033</v>
          </cell>
          <cell r="D84">
            <v>3.4399143761959489E-2</v>
          </cell>
          <cell r="J84">
            <v>0.14776914832055321</v>
          </cell>
        </row>
        <row r="85">
          <cell r="B85">
            <v>2.083502715482493E-2</v>
          </cell>
        </row>
        <row r="86">
          <cell r="V86">
            <v>27.797297562533831</v>
          </cell>
        </row>
        <row r="87">
          <cell r="B87">
            <v>186.6533482546954</v>
          </cell>
          <cell r="C87">
            <v>6.4943030072290799</v>
          </cell>
          <cell r="D87">
            <v>9.7183996165215021</v>
          </cell>
          <cell r="J87">
            <v>5.9528127749569704</v>
          </cell>
          <cell r="K87">
            <v>8.0643182805465133E-2</v>
          </cell>
          <cell r="L87">
            <v>82.013423253560148</v>
          </cell>
          <cell r="M87">
            <v>38.604880505954227</v>
          </cell>
          <cell r="V87">
            <v>0.1049653515741915</v>
          </cell>
          <cell r="AB87">
            <v>2.6552375675878341</v>
          </cell>
        </row>
        <row r="88">
          <cell r="B88">
            <v>19.04104354322714</v>
          </cell>
          <cell r="D88">
            <v>2.5899121823337468E-2</v>
          </cell>
          <cell r="J88">
            <v>1.629877034471487</v>
          </cell>
        </row>
        <row r="89">
          <cell r="D89">
            <v>0.69647748825384359</v>
          </cell>
        </row>
        <row r="90">
          <cell r="B90">
            <v>9.1637507567747125</v>
          </cell>
          <cell r="C90">
            <v>0.43828563028329298</v>
          </cell>
          <cell r="D90">
            <v>2.840564397088927E-2</v>
          </cell>
          <cell r="J90">
            <v>5.0674469787879213E-2</v>
          </cell>
        </row>
        <row r="91">
          <cell r="B91">
            <v>10.838387981044191</v>
          </cell>
          <cell r="C91">
            <v>0.88262189793386836</v>
          </cell>
          <cell r="D91">
            <v>0.1884790291946539</v>
          </cell>
          <cell r="E91">
            <v>0.1224547993667921</v>
          </cell>
          <cell r="J91">
            <v>3.9445196155723707E-2</v>
          </cell>
        </row>
        <row r="92">
          <cell r="B92">
            <v>33.017112593062258</v>
          </cell>
          <cell r="C92">
            <v>6.2873765197059193</v>
          </cell>
          <cell r="D92">
            <v>1.0963406051479969</v>
          </cell>
          <cell r="J92">
            <v>1.8053217191733919</v>
          </cell>
          <cell r="P92">
            <v>0.41203582970683827</v>
          </cell>
          <cell r="Q92">
            <v>1.472427960496399</v>
          </cell>
        </row>
        <row r="93">
          <cell r="B93">
            <v>14.83658352701935</v>
          </cell>
          <cell r="C93">
            <v>9.2403462066880049E-2</v>
          </cell>
          <cell r="D93">
            <v>0.38780365409800249</v>
          </cell>
          <cell r="J93">
            <v>6.1329227448856202E-2</v>
          </cell>
        </row>
        <row r="94">
          <cell r="B94">
            <v>67.97086460392326</v>
          </cell>
          <cell r="C94">
            <v>4.262996223818929</v>
          </cell>
          <cell r="D94">
            <v>0.80355844885250904</v>
          </cell>
          <cell r="J94">
            <v>0.96991314891248337</v>
          </cell>
          <cell r="T94">
            <v>0.27751613115332707</v>
          </cell>
          <cell r="U94">
            <v>0.34238958878815728</v>
          </cell>
        </row>
        <row r="95">
          <cell r="B95">
            <v>8.6900157660363675</v>
          </cell>
          <cell r="D95">
            <v>0.4281940845459925</v>
          </cell>
          <cell r="J95">
            <v>0.20334554904519639</v>
          </cell>
        </row>
        <row r="96">
          <cell r="B96">
            <v>1.4027129052890219</v>
          </cell>
          <cell r="D96">
            <v>8.2877831701834173E-2</v>
          </cell>
          <cell r="J96">
            <v>4.873425672138694E-2</v>
          </cell>
        </row>
        <row r="97">
          <cell r="B97">
            <v>199.977872488749</v>
          </cell>
          <cell r="C97">
            <v>21.025309423007709</v>
          </cell>
          <cell r="D97">
            <v>5.3667106562716684</v>
          </cell>
          <cell r="J97">
            <v>1.285537945161193</v>
          </cell>
          <cell r="K97">
            <v>1.0574847097853159</v>
          </cell>
          <cell r="L97">
            <v>28.623528852959851</v>
          </cell>
          <cell r="M97">
            <v>33.158963047407767</v>
          </cell>
          <cell r="P97">
            <v>14.21367398602592</v>
          </cell>
          <cell r="Q97">
            <v>0.86565396496473546</v>
          </cell>
          <cell r="R97">
            <v>3.328718949818692</v>
          </cell>
          <cell r="S97">
            <v>1.3112975540061229</v>
          </cell>
          <cell r="T97">
            <v>0.2730924031075499</v>
          </cell>
          <cell r="V97">
            <v>17.813302928855968</v>
          </cell>
          <cell r="W97">
            <v>2.6748568909094752</v>
          </cell>
          <cell r="Y97">
            <v>0.21177207329830439</v>
          </cell>
          <cell r="Z97">
            <v>5.9216071982152313E-2</v>
          </cell>
          <cell r="AB97">
            <v>1.81016621213325</v>
          </cell>
        </row>
        <row r="98">
          <cell r="B98">
            <v>64.944387599868335</v>
          </cell>
          <cell r="C98">
            <v>2.6758616632380439</v>
          </cell>
          <cell r="D98">
            <v>7.2252593459538934</v>
          </cell>
          <cell r="E98">
            <v>0.82073662826982408</v>
          </cell>
          <cell r="J98">
            <v>4.0297186128916707</v>
          </cell>
          <cell r="P98">
            <v>0.1185892357128685</v>
          </cell>
          <cell r="T98">
            <v>0.82712227002438954</v>
          </cell>
          <cell r="V98">
            <v>5.2933652900307007E-2</v>
          </cell>
          <cell r="AB98">
            <v>2.265684692323898E-2</v>
          </cell>
        </row>
        <row r="99">
          <cell r="D99">
            <v>0.19562989481714971</v>
          </cell>
        </row>
        <row r="100">
          <cell r="B100">
            <v>0.27376222364193858</v>
          </cell>
        </row>
        <row r="101">
          <cell r="B101">
            <v>48.196770170579263</v>
          </cell>
          <cell r="D101">
            <v>7.2207764387564224E-2</v>
          </cell>
          <cell r="J101">
            <v>1.256548839587502</v>
          </cell>
          <cell r="M101">
            <v>14.47130143423569</v>
          </cell>
          <cell r="V101">
            <v>17.283640354924671</v>
          </cell>
          <cell r="AB101">
            <v>7.1687123158399579</v>
          </cell>
        </row>
        <row r="102">
          <cell r="B102">
            <v>149.2174984708127</v>
          </cell>
          <cell r="C102">
            <v>1.4602924077399579</v>
          </cell>
          <cell r="D102">
            <v>1.615297875281883</v>
          </cell>
          <cell r="J102">
            <v>1.277074668678936</v>
          </cell>
          <cell r="P102">
            <v>8.6100666155247634</v>
          </cell>
          <cell r="T102">
            <v>6.2781280877319494</v>
          </cell>
          <cell r="V102">
            <v>0.22729321353235221</v>
          </cell>
          <cell r="AB102">
            <v>1.0482584913430559</v>
          </cell>
        </row>
        <row r="103">
          <cell r="B103">
            <v>60.017195768991272</v>
          </cell>
          <cell r="C103">
            <v>0.54968715481750718</v>
          </cell>
          <cell r="D103">
            <v>3.3908734418880959</v>
          </cell>
          <cell r="J103">
            <v>3.010742322957904</v>
          </cell>
          <cell r="L103">
            <v>3.922793713982196</v>
          </cell>
          <cell r="P103">
            <v>0.82050136537835716</v>
          </cell>
          <cell r="R103">
            <v>0.46967373971324922</v>
          </cell>
          <cell r="T103">
            <v>2.1390965004905622</v>
          </cell>
          <cell r="V103">
            <v>1.216001346291548</v>
          </cell>
          <cell r="Y103">
            <v>8.9021349878965261E-2</v>
          </cell>
          <cell r="AB103">
            <v>2.0641664673415001E-2</v>
          </cell>
        </row>
        <row r="104">
          <cell r="B104">
            <v>50.157470204474457</v>
          </cell>
          <cell r="C104">
            <v>4.5876021298905227</v>
          </cell>
          <cell r="D104">
            <v>3.4272450381570998</v>
          </cell>
          <cell r="E104">
            <v>0.15434071419992809</v>
          </cell>
          <cell r="J104">
            <v>2.0112262888590569</v>
          </cell>
          <cell r="K104">
            <v>0.14850074764916171</v>
          </cell>
          <cell r="L104">
            <v>49.825920703828281</v>
          </cell>
          <cell r="T104">
            <v>0.19922252715639799</v>
          </cell>
        </row>
        <row r="105">
          <cell r="B105">
            <v>3.4511360073640289</v>
          </cell>
          <cell r="D105">
            <v>1.9125998335158481</v>
          </cell>
          <cell r="J105">
            <v>8.372157738708209E-3</v>
          </cell>
          <cell r="T105">
            <v>1.6997145867950349E-2</v>
          </cell>
        </row>
        <row r="106">
          <cell r="B106">
            <v>5.6494252477776774</v>
          </cell>
          <cell r="C106">
            <v>0.51856554862598292</v>
          </cell>
          <cell r="D106">
            <v>0.48268887976043251</v>
          </cell>
          <cell r="J106">
            <v>6.3841924549312354E-3</v>
          </cell>
          <cell r="L106">
            <v>25.741941079153719</v>
          </cell>
          <cell r="M106">
            <v>32.175942847558012</v>
          </cell>
          <cell r="R106">
            <v>3.2637614428548428E-2</v>
          </cell>
          <cell r="T106">
            <v>0.58786168780341996</v>
          </cell>
        </row>
        <row r="107">
          <cell r="B107">
            <v>6.6311647078776392</v>
          </cell>
          <cell r="D107">
            <v>1.11050047157855</v>
          </cell>
          <cell r="J107">
            <v>0.10382287097977511</v>
          </cell>
          <cell r="L107">
            <v>0.18282206902751641</v>
          </cell>
          <cell r="M107">
            <v>56.497174788940598</v>
          </cell>
          <cell r="P107">
            <v>6.5189459511230535E-2</v>
          </cell>
          <cell r="V107">
            <v>1.0432996482167891</v>
          </cell>
          <cell r="W107">
            <v>76.539370048884805</v>
          </cell>
        </row>
        <row r="108">
          <cell r="B108">
            <v>237.05002535515439</v>
          </cell>
          <cell r="C108">
            <v>42.46497537201838</v>
          </cell>
          <cell r="D108">
            <v>37.991706935485126</v>
          </cell>
          <cell r="E108">
            <v>3.084015396631163</v>
          </cell>
          <cell r="J108">
            <v>18.24470374730577</v>
          </cell>
          <cell r="K108">
            <v>1.9330432016978309</v>
          </cell>
          <cell r="P108">
            <v>26.704918229234359</v>
          </cell>
          <cell r="Q108">
            <v>10.652573078593299</v>
          </cell>
          <cell r="R108">
            <v>0.22765496737563831</v>
          </cell>
          <cell r="S108">
            <v>0.99878889835840123</v>
          </cell>
          <cell r="T108">
            <v>3.1415963513213461</v>
          </cell>
          <cell r="U108">
            <v>0.17544565179190111</v>
          </cell>
          <cell r="V108">
            <v>3.2674300548564452</v>
          </cell>
          <cell r="W108">
            <v>0.23417919110003091</v>
          </cell>
          <cell r="Y108">
            <v>0.47205181344027142</v>
          </cell>
          <cell r="AB108">
            <v>0.45088855440896369</v>
          </cell>
        </row>
        <row r="109">
          <cell r="B109">
            <v>65.438686465366729</v>
          </cell>
          <cell r="C109">
            <v>17.481214668284132</v>
          </cell>
          <cell r="D109">
            <v>6.4792014274616667</v>
          </cell>
          <cell r="E109">
            <v>0.26974216973212378</v>
          </cell>
          <cell r="J109">
            <v>6.1763745235101686</v>
          </cell>
          <cell r="L109">
            <v>4.5269610617264338</v>
          </cell>
          <cell r="M109">
            <v>2.1155839246291581</v>
          </cell>
          <cell r="P109">
            <v>7.6387994908834675E-2</v>
          </cell>
          <cell r="T109">
            <v>0.5954076473747949</v>
          </cell>
          <cell r="U109">
            <v>0.1009160213217289</v>
          </cell>
          <cell r="V109">
            <v>5.4587008294035204</v>
          </cell>
          <cell r="W109">
            <v>1.6075223988458729</v>
          </cell>
        </row>
        <row r="110">
          <cell r="B110">
            <v>141.34332500466931</v>
          </cell>
          <cell r="C110">
            <v>1.934863462462967</v>
          </cell>
          <cell r="D110">
            <v>7.4234718634846333</v>
          </cell>
          <cell r="E110">
            <v>3.3243602516791211</v>
          </cell>
          <cell r="J110">
            <v>9.2557030504607418</v>
          </cell>
          <cell r="K110">
            <v>1.943892685530078E-2</v>
          </cell>
          <cell r="P110">
            <v>12.322479707558729</v>
          </cell>
          <cell r="T110">
            <v>1.668329071244278</v>
          </cell>
          <cell r="U110">
            <v>0.14580216586158751</v>
          </cell>
          <cell r="W110">
            <v>0.13970158694685669</v>
          </cell>
        </row>
        <row r="111">
          <cell r="B111">
            <v>1199.0683348013811</v>
          </cell>
          <cell r="C111">
            <v>10.27070140141973</v>
          </cell>
          <cell r="D111">
            <v>60.693877696955717</v>
          </cell>
          <cell r="E111">
            <v>1.27499102995747</v>
          </cell>
          <cell r="J111">
            <v>15.20278500164757</v>
          </cell>
          <cell r="K111">
            <v>7.8745731890360993E-2</v>
          </cell>
          <cell r="L111">
            <v>23.33495193472476</v>
          </cell>
          <cell r="P111">
            <v>84.251621203231338</v>
          </cell>
          <cell r="Q111">
            <v>0.73770391568456084</v>
          </cell>
          <cell r="R111">
            <v>1.1788430410374251</v>
          </cell>
          <cell r="T111">
            <v>5.6261415291171684</v>
          </cell>
          <cell r="V111">
            <v>0.77876823935842088</v>
          </cell>
          <cell r="Y111">
            <v>3.4808991727873467E-2</v>
          </cell>
          <cell r="AB111">
            <v>19.104519472238891</v>
          </cell>
        </row>
        <row r="112">
          <cell r="B112">
            <v>0.83188880420402445</v>
          </cell>
          <cell r="J112">
            <v>0.15794406114187809</v>
          </cell>
        </row>
        <row r="113">
          <cell r="B113">
            <v>57.183346674420342</v>
          </cell>
          <cell r="C113">
            <v>2.0113365323420691</v>
          </cell>
          <cell r="D113">
            <v>1.251616319735513</v>
          </cell>
          <cell r="J113">
            <v>3.869783079166726</v>
          </cell>
          <cell r="P113">
            <v>8.3767529683133883</v>
          </cell>
          <cell r="T113">
            <v>0.36169084533365492</v>
          </cell>
        </row>
        <row r="114">
          <cell r="B114">
            <v>1.495440617278667</v>
          </cell>
          <cell r="D114">
            <v>0.54928861551735619</v>
          </cell>
        </row>
        <row r="115">
          <cell r="B115">
            <v>66.69788790545725</v>
          </cell>
          <cell r="C115">
            <v>0.61562275617034212</v>
          </cell>
          <cell r="D115">
            <v>0.92661168816954353</v>
          </cell>
          <cell r="J115">
            <v>1.109619882551528</v>
          </cell>
          <cell r="P115">
            <v>1.8457049339791489</v>
          </cell>
          <cell r="Q115">
            <v>0.40622990851251911</v>
          </cell>
          <cell r="R115">
            <v>5.0893438589656163E-2</v>
          </cell>
          <cell r="T115">
            <v>0.45178113725187252</v>
          </cell>
          <cell r="V115">
            <v>1.538471860279119</v>
          </cell>
          <cell r="AB115">
            <v>0.1316471766653505</v>
          </cell>
        </row>
        <row r="116">
          <cell r="B116">
            <v>23.568818695202388</v>
          </cell>
          <cell r="C116">
            <v>1.1921171568491029</v>
          </cell>
          <cell r="D116">
            <v>0.33509042952506468</v>
          </cell>
          <cell r="E116">
            <v>0.1077899236611138</v>
          </cell>
          <cell r="J116">
            <v>0.28632384879996042</v>
          </cell>
          <cell r="K116">
            <v>0.15779940734559619</v>
          </cell>
        </row>
        <row r="117">
          <cell r="B117">
            <v>170.30362373466079</v>
          </cell>
          <cell r="C117">
            <v>21.446879348165812</v>
          </cell>
          <cell r="D117">
            <v>8.3090627511889625</v>
          </cell>
          <cell r="J117">
            <v>11.3086390024281</v>
          </cell>
          <cell r="R117">
            <v>0.48084099769203181</v>
          </cell>
          <cell r="T117">
            <v>0.98096136882325657</v>
          </cell>
          <cell r="V117">
            <v>0.1709755949379799</v>
          </cell>
          <cell r="Y117">
            <v>4.3066814280206679E-2</v>
          </cell>
          <cell r="AB117">
            <v>2.6982297020070081</v>
          </cell>
        </row>
        <row r="118">
          <cell r="B118">
            <v>1194.372002198447</v>
          </cell>
          <cell r="C118">
            <v>133.9593477421032</v>
          </cell>
          <cell r="D118">
            <v>8.8111439510623359</v>
          </cell>
          <cell r="J118">
            <v>14.708348470792441</v>
          </cell>
          <cell r="K118">
            <v>0.88498315299758601</v>
          </cell>
          <cell r="L118">
            <v>47.08698513397669</v>
          </cell>
          <cell r="M118">
            <v>53.116142885352012</v>
          </cell>
          <cell r="R118">
            <v>1.71474957080535</v>
          </cell>
          <cell r="T118">
            <v>2.109828819865764</v>
          </cell>
          <cell r="V118">
            <v>49.64635327725383</v>
          </cell>
          <cell r="W118">
            <v>69.027772149854343</v>
          </cell>
          <cell r="Y118">
            <v>0.48596250498855698</v>
          </cell>
          <cell r="AB118">
            <v>55.833537382663572</v>
          </cell>
          <cell r="AC118">
            <v>6.548128731313259</v>
          </cell>
        </row>
        <row r="119">
          <cell r="J119">
            <v>0.26915055141085181</v>
          </cell>
        </row>
        <row r="120">
          <cell r="B120">
            <v>535.26048601148705</v>
          </cell>
          <cell r="C120">
            <v>193.127171712528</v>
          </cell>
          <cell r="D120">
            <v>38.391073540803127</v>
          </cell>
          <cell r="E120">
            <v>5.8352071482884531</v>
          </cell>
          <cell r="J120">
            <v>13.790541368936021</v>
          </cell>
          <cell r="K120">
            <v>6.5454561580712634</v>
          </cell>
          <cell r="L120">
            <v>14.880437698644711</v>
          </cell>
          <cell r="M120">
            <v>9.0083871646437128</v>
          </cell>
          <cell r="P120">
            <v>7.4165839789974761</v>
          </cell>
          <cell r="R120">
            <v>1.5901240003190631</v>
          </cell>
          <cell r="S120">
            <v>1.2716273312918589</v>
          </cell>
          <cell r="T120">
            <v>33.782097095626597</v>
          </cell>
          <cell r="U120">
            <v>1.632646842883964</v>
          </cell>
          <cell r="V120">
            <v>5.3902319463352137</v>
          </cell>
          <cell r="W120">
            <v>0.83335632310886165</v>
          </cell>
          <cell r="AB120">
            <v>2.714195520277642</v>
          </cell>
          <cell r="AD120">
            <v>0.7519085201559037</v>
          </cell>
        </row>
        <row r="121">
          <cell r="B121">
            <v>14.937738704084619</v>
          </cell>
          <cell r="C121">
            <v>6.9188146281202248E-2</v>
          </cell>
          <cell r="D121">
            <v>8.1443062439670852E-2</v>
          </cell>
        </row>
        <row r="122">
          <cell r="B122">
            <v>3.9852666833389478</v>
          </cell>
          <cell r="J122">
            <v>0.57085208824900646</v>
          </cell>
        </row>
        <row r="123">
          <cell r="B123">
            <v>1.623446072083262</v>
          </cell>
          <cell r="D123">
            <v>0.12426251851940311</v>
          </cell>
        </row>
        <row r="124">
          <cell r="B124">
            <v>163.93834738146779</v>
          </cell>
          <cell r="C124">
            <v>4.8036504713468666</v>
          </cell>
          <cell r="D124">
            <v>5.1588679797880852</v>
          </cell>
          <cell r="J124">
            <v>4.752317175933908</v>
          </cell>
          <cell r="L124">
            <v>20.55432033866526</v>
          </cell>
          <cell r="P124">
            <v>5.6177378181211859</v>
          </cell>
          <cell r="Q124">
            <v>0.36656862574542248</v>
          </cell>
          <cell r="R124">
            <v>22.185918448340342</v>
          </cell>
          <cell r="T124">
            <v>7.6438566850347884</v>
          </cell>
          <cell r="V124">
            <v>6.3394855502155147</v>
          </cell>
          <cell r="Y124">
            <v>0.4770629742449371</v>
          </cell>
          <cell r="AA124">
            <v>8.5743009703130202E-2</v>
          </cell>
        </row>
        <row r="125">
          <cell r="B125">
            <v>142.34276250128241</v>
          </cell>
          <cell r="C125">
            <v>22.055896523983051</v>
          </cell>
          <cell r="D125">
            <v>3.2627037356202289</v>
          </cell>
          <cell r="E125">
            <v>0.80167722287663834</v>
          </cell>
          <cell r="J125">
            <v>2.8046741800683019</v>
          </cell>
          <cell r="L125">
            <v>0.34362964740768231</v>
          </cell>
          <cell r="P125">
            <v>15.405434556572249</v>
          </cell>
          <cell r="Q125">
            <v>3.7896381225298108</v>
          </cell>
          <cell r="R125">
            <v>2.532534306148615</v>
          </cell>
          <cell r="T125">
            <v>33.378856417508779</v>
          </cell>
          <cell r="U125">
            <v>3.3127578100080068</v>
          </cell>
          <cell r="V125">
            <v>1.1245077018728331</v>
          </cell>
          <cell r="Y125">
            <v>0.1672141142832908</v>
          </cell>
          <cell r="AB125">
            <v>1.68431533046818E-2</v>
          </cell>
        </row>
        <row r="126">
          <cell r="B126">
            <v>14.120838915535071</v>
          </cell>
          <cell r="C126">
            <v>0.52654945961025734</v>
          </cell>
          <cell r="D126">
            <v>1.2484772659321159</v>
          </cell>
          <cell r="J126">
            <v>1.083910640930875</v>
          </cell>
          <cell r="K126">
            <v>0.82898842628557534</v>
          </cell>
        </row>
        <row r="127">
          <cell r="B127">
            <v>483.14390106298129</v>
          </cell>
          <cell r="C127">
            <v>394.87966835107869</v>
          </cell>
          <cell r="D127">
            <v>5.7035838232994447</v>
          </cell>
          <cell r="E127">
            <v>3.7515202022484748E-2</v>
          </cell>
          <cell r="J127">
            <v>8.9062011129629202</v>
          </cell>
          <cell r="K127">
            <v>5.9458763257529322E-2</v>
          </cell>
          <cell r="L127">
            <v>130.32433516328479</v>
          </cell>
          <cell r="M127">
            <v>119.8027345984427</v>
          </cell>
          <cell r="S127">
            <v>1.6849379621312921</v>
          </cell>
          <cell r="T127">
            <v>1.066175066153271</v>
          </cell>
          <cell r="V127">
            <v>23.462236899498532</v>
          </cell>
          <cell r="Y127">
            <v>1.1053554110780359</v>
          </cell>
          <cell r="AB127">
            <v>2.5448437749559161</v>
          </cell>
        </row>
        <row r="128">
          <cell r="B128">
            <v>7.4162085473509656</v>
          </cell>
          <cell r="D128">
            <v>0.1252115432276879</v>
          </cell>
          <cell r="V128">
            <v>4.9291309131549332E-2</v>
          </cell>
        </row>
        <row r="129">
          <cell r="B129">
            <v>22.109040274164421</v>
          </cell>
          <cell r="C129">
            <v>4.4204883540604811</v>
          </cell>
          <cell r="J129">
            <v>0.6531916876477869</v>
          </cell>
          <cell r="R129">
            <v>0.91390665332163423</v>
          </cell>
          <cell r="T129">
            <v>0.29156967621144858</v>
          </cell>
          <cell r="U129">
            <v>5.8589050882555921E-2</v>
          </cell>
        </row>
        <row r="130">
          <cell r="B130">
            <v>81.671966132812798</v>
          </cell>
          <cell r="C130">
            <v>168.57115019566791</v>
          </cell>
          <cell r="D130">
            <v>0.18675946504513191</v>
          </cell>
          <cell r="J130">
            <v>0.13043146924072099</v>
          </cell>
          <cell r="L130">
            <v>7.9127233336039762</v>
          </cell>
          <cell r="M130">
            <v>148.20951213670631</v>
          </cell>
          <cell r="AB130">
            <v>0.44301541057724902</v>
          </cell>
          <cell r="AC130">
            <v>0.98187039027459277</v>
          </cell>
        </row>
        <row r="131">
          <cell r="B131">
            <v>0.96364485554130364</v>
          </cell>
          <cell r="C131">
            <v>0.76366671946968423</v>
          </cell>
          <cell r="J131">
            <v>6.7789921651990638E-3</v>
          </cell>
        </row>
        <row r="132">
          <cell r="B132">
            <v>16.75131737807007</v>
          </cell>
          <cell r="C132">
            <v>0.29236765839465439</v>
          </cell>
          <cell r="D132">
            <v>1.242078766298176</v>
          </cell>
          <cell r="J132">
            <v>1.2596734719505109</v>
          </cell>
          <cell r="V132">
            <v>0.32424016073404438</v>
          </cell>
        </row>
        <row r="133">
          <cell r="B133">
            <v>151.4187104299487</v>
          </cell>
          <cell r="C133">
            <v>3.117565281850958</v>
          </cell>
          <cell r="D133">
            <v>0.66699435262878282</v>
          </cell>
          <cell r="J133">
            <v>3.9216380739438552</v>
          </cell>
          <cell r="K133">
            <v>0.84316433506140043</v>
          </cell>
          <cell r="L133">
            <v>43.064030911088288</v>
          </cell>
          <cell r="M133">
            <v>2.955160051238944</v>
          </cell>
          <cell r="P133">
            <v>16.591198207692621</v>
          </cell>
          <cell r="Q133">
            <v>0.9150976373199472</v>
          </cell>
          <cell r="R133">
            <v>5.8890446270037371</v>
          </cell>
          <cell r="S133">
            <v>1.6928899381733249</v>
          </cell>
        </row>
        <row r="134">
          <cell r="B134">
            <v>15.97642800825297</v>
          </cell>
          <cell r="J134">
            <v>1.7440631101418511E-2</v>
          </cell>
          <cell r="AB134">
            <v>5.4374048035868157</v>
          </cell>
        </row>
        <row r="135">
          <cell r="B135">
            <v>1.325835295685873</v>
          </cell>
          <cell r="J135">
            <v>1.360789596839282</v>
          </cell>
          <cell r="T135">
            <v>1.039665500993729E-2</v>
          </cell>
        </row>
        <row r="136">
          <cell r="B136">
            <v>233.75119337892701</v>
          </cell>
          <cell r="C136">
            <v>6.5096223873552788</v>
          </cell>
          <cell r="D136">
            <v>6.783435639968463</v>
          </cell>
          <cell r="J136">
            <v>8.4301657689570728</v>
          </cell>
          <cell r="K136">
            <v>0.43432305232157559</v>
          </cell>
          <cell r="L136">
            <v>6.4536517951115524</v>
          </cell>
          <cell r="P136">
            <v>19.535352903886501</v>
          </cell>
          <cell r="Q136">
            <v>0.12526172321511961</v>
          </cell>
          <cell r="R136">
            <v>0.73418618454423945</v>
          </cell>
          <cell r="T136">
            <v>1.8817904957612679</v>
          </cell>
          <cell r="V136">
            <v>0.72295250756223828</v>
          </cell>
          <cell r="Y136">
            <v>1.256602217519028E-2</v>
          </cell>
          <cell r="AB136">
            <v>7.7152174021209524E-2</v>
          </cell>
        </row>
        <row r="137">
          <cell r="B137">
            <v>10.34998109672215</v>
          </cell>
          <cell r="C137">
            <v>0.18532518720278851</v>
          </cell>
          <cell r="D137">
            <v>6.3102967749000429</v>
          </cell>
          <cell r="E137">
            <v>4.552087073324361E-2</v>
          </cell>
          <cell r="J137">
            <v>5.158622778739705</v>
          </cell>
          <cell r="K137">
            <v>6.3000094291633654E-2</v>
          </cell>
        </row>
        <row r="138">
          <cell r="B138">
            <v>3590.9998172089799</v>
          </cell>
          <cell r="C138">
            <v>52.311740251296087</v>
          </cell>
          <cell r="D138">
            <v>587.55421136395614</v>
          </cell>
          <cell r="E138">
            <v>9.7868790656393667</v>
          </cell>
          <cell r="J138">
            <v>177.8424680564591</v>
          </cell>
          <cell r="K138">
            <v>5.841223462001186</v>
          </cell>
          <cell r="L138">
            <v>894.60830014222688</v>
          </cell>
          <cell r="M138">
            <v>11.416264800043249</v>
          </cell>
          <cell r="P138">
            <v>46.214204599856629</v>
          </cell>
          <cell r="R138">
            <v>163.67084727606601</v>
          </cell>
          <cell r="S138">
            <v>0.1782219367631048</v>
          </cell>
          <cell r="T138">
            <v>30.43261895918139</v>
          </cell>
          <cell r="U138">
            <v>1.6664703371233029</v>
          </cell>
          <cell r="V138">
            <v>402.20129471984211</v>
          </cell>
          <cell r="W138">
            <v>102.8972435402443</v>
          </cell>
          <cell r="Y138">
            <v>4.9112680117816954</v>
          </cell>
          <cell r="AA138">
            <v>0.58858157184357585</v>
          </cell>
          <cell r="AB138">
            <v>133.19194910191879</v>
          </cell>
          <cell r="AC138">
            <v>33.365159745943053</v>
          </cell>
        </row>
        <row r="139">
          <cell r="B139">
            <v>53.243138599938497</v>
          </cell>
          <cell r="C139">
            <v>0.27960822877274821</v>
          </cell>
          <cell r="D139">
            <v>0.49338331172850858</v>
          </cell>
          <cell r="J139">
            <v>0.31945115304055838</v>
          </cell>
          <cell r="L139">
            <v>47.305248142338783</v>
          </cell>
          <cell r="T139">
            <v>8.0951716259282033E-3</v>
          </cell>
        </row>
        <row r="140">
          <cell r="B140">
            <v>19.974220663597229</v>
          </cell>
          <cell r="C140">
            <v>1.69828233257642</v>
          </cell>
          <cell r="J140">
            <v>0.73568213958242024</v>
          </cell>
          <cell r="L140">
            <v>6.3188723994509166</v>
          </cell>
          <cell r="V140">
            <v>1.5963325450647661</v>
          </cell>
          <cell r="W140">
            <v>1.4079020424229201</v>
          </cell>
        </row>
        <row r="141">
          <cell r="B141">
            <v>47.763677703676997</v>
          </cell>
          <cell r="C141">
            <v>0.87463028735598869</v>
          </cell>
          <cell r="D141">
            <v>0.71743371856414195</v>
          </cell>
          <cell r="J141">
            <v>0.18664161051317549</v>
          </cell>
          <cell r="L141">
            <v>19.68817789042232</v>
          </cell>
          <cell r="M141">
            <v>26.534134918767659</v>
          </cell>
          <cell r="Q141">
            <v>0.1154411824230239</v>
          </cell>
          <cell r="T141">
            <v>0.66851416139760145</v>
          </cell>
          <cell r="V141">
            <v>36.870978666205851</v>
          </cell>
          <cell r="AB141">
            <v>5.3777434670353532</v>
          </cell>
        </row>
        <row r="142">
          <cell r="B142">
            <v>5.5086757673362632</v>
          </cell>
          <cell r="D142">
            <v>5.7801135686477691E-2</v>
          </cell>
          <cell r="J142">
            <v>2.6101037702096149E-2</v>
          </cell>
        </row>
        <row r="143">
          <cell r="B143">
            <v>8.8365535100773425</v>
          </cell>
          <cell r="T143">
            <v>1.3131783541560089E-2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9EC3-D238-4C1A-AB85-E7EEE7FACE8F}">
  <dimension ref="A1:D145"/>
  <sheetViews>
    <sheetView workbookViewId="0">
      <selection activeCell="D2" sqref="D2:D145"/>
    </sheetView>
  </sheetViews>
  <sheetFormatPr defaultRowHeight="15" x14ac:dyDescent="0.25"/>
  <sheetData>
    <row r="1" spans="1:4" x14ac:dyDescent="0.25">
      <c r="A1" s="1" t="s">
        <v>0</v>
      </c>
      <c r="B1" s="2" t="s">
        <v>145</v>
      </c>
      <c r="C1" s="2" t="s">
        <v>146</v>
      </c>
      <c r="D1" s="2" t="s">
        <v>147</v>
      </c>
    </row>
    <row r="2" spans="1:4" x14ac:dyDescent="0.25">
      <c r="A2" s="1" t="s">
        <v>1</v>
      </c>
      <c r="B2">
        <f>[1]Rails!B2+[1]Rails!J2+[1]Rails!G2+[1]Rails!K2+[1]Rails!L2</f>
        <v>396.82412169181293</v>
      </c>
      <c r="C2">
        <f>IFERROR(_xlfn.XLOOKUP(A2,[1]Electrified!$A$4:$A$140,[1]Electrified!$B$4:$B$140),0)</f>
        <v>0</v>
      </c>
      <c r="D2" s="3">
        <f>IFERROR(C2/B2,0)</f>
        <v>0</v>
      </c>
    </row>
    <row r="3" spans="1:4" x14ac:dyDescent="0.25">
      <c r="A3" s="1" t="s">
        <v>2</v>
      </c>
      <c r="B3">
        <f>[1]Rails!B3+[1]Rails!J3+[1]Rails!G3+[1]Rails!K3+[1]Rails!L3</f>
        <v>472.48972538989312</v>
      </c>
      <c r="C3">
        <f>IFERROR(_xlfn.XLOOKUP(A3,[1]Electrified!$A$4:$A$140,[1]Electrified!$B$4:$B$140),0)</f>
        <v>0</v>
      </c>
      <c r="D3" s="3">
        <f t="shared" ref="D3:D66" si="0">IFERROR(C3/B3,0)</f>
        <v>0</v>
      </c>
    </row>
    <row r="4" spans="1:4" x14ac:dyDescent="0.25">
      <c r="A4" s="1" t="s">
        <v>3</v>
      </c>
      <c r="B4">
        <f>[1]Rails!B4+[1]Rails!J4+[1]Rails!G4+[1]Rails!K4+[1]Rails!L4</f>
        <v>6627.3644581822273</v>
      </c>
      <c r="C4">
        <f>IFERROR(_xlfn.XLOOKUP(A4,[1]Electrified!$A$4:$A$140,[1]Electrified!$B$4:$B$140),0)</f>
        <v>657.6165152490297</v>
      </c>
      <c r="D4" s="3">
        <f t="shared" si="0"/>
        <v>9.9227456011888426E-2</v>
      </c>
    </row>
    <row r="5" spans="1:4" x14ac:dyDescent="0.25">
      <c r="A5" s="1" t="s">
        <v>4</v>
      </c>
      <c r="B5">
        <f>[1]Rails!B5+[1]Rails!J5+[1]Rails!G5+[1]Rails!K5+[1]Rails!L5</f>
        <v>3080.7754271376475</v>
      </c>
      <c r="C5">
        <f>IFERROR(_xlfn.XLOOKUP(A5,[1]Electrified!$A$4:$A$140,[1]Electrified!$B$4:$B$140),0)</f>
        <v>0</v>
      </c>
      <c r="D5" s="3">
        <f t="shared" si="0"/>
        <v>0</v>
      </c>
    </row>
    <row r="6" spans="1:4" x14ac:dyDescent="0.25">
      <c r="A6" s="1" t="s">
        <v>5</v>
      </c>
      <c r="B6">
        <f>[1]Rails!B6+[1]Rails!J6+[1]Rails!G6+[1]Rails!K6+[1]Rails!L6</f>
        <v>23796.227377664603</v>
      </c>
      <c r="C6">
        <f>IFERROR(_xlfn.XLOOKUP(A6,[1]Electrified!$A$4:$A$140,[1]Electrified!$B$4:$B$140),0)</f>
        <v>985.05557324390327</v>
      </c>
      <c r="D6" s="3">
        <f t="shared" si="0"/>
        <v>4.1395451371778663E-2</v>
      </c>
    </row>
    <row r="7" spans="1:4" x14ac:dyDescent="0.25">
      <c r="A7" s="1" t="s">
        <v>6</v>
      </c>
      <c r="B7">
        <f>[1]Rails!B7+[1]Rails!J7+[1]Rails!G7+[1]Rails!K7+[1]Rails!L7</f>
        <v>1227.0759214547566</v>
      </c>
      <c r="C7">
        <f>IFERROR(_xlfn.XLOOKUP(A7,[1]Electrified!$A$4:$A$140,[1]Electrified!$B$4:$B$140),0)</f>
        <v>709.74829064496203</v>
      </c>
      <c r="D7" s="3">
        <f t="shared" si="0"/>
        <v>0.57840617539257222</v>
      </c>
    </row>
    <row r="8" spans="1:4" x14ac:dyDescent="0.25">
      <c r="A8" s="1" t="s">
        <v>7</v>
      </c>
      <c r="B8">
        <f>[1]Rails!B8+[1]Rails!J8+[1]Rails!G8+[1]Rails!K8+[1]Rails!L8</f>
        <v>51940.805729703927</v>
      </c>
      <c r="C8">
        <f>IFERROR(_xlfn.XLOOKUP(A8,[1]Electrified!$A$4:$A$140,[1]Electrified!$B$4:$B$140),0)</f>
        <v>6566.9074471545537</v>
      </c>
      <c r="D8" s="3">
        <f t="shared" si="0"/>
        <v>0.1264306041251699</v>
      </c>
    </row>
    <row r="9" spans="1:4" x14ac:dyDescent="0.25">
      <c r="A9" s="1" t="s">
        <v>8</v>
      </c>
      <c r="B9">
        <f>[1]Rails!B9+[1]Rails!J9+[1]Rails!G9+[1]Rails!K9+[1]Rails!L9</f>
        <v>13393.78844788081</v>
      </c>
      <c r="C9">
        <f>IFERROR(_xlfn.XLOOKUP(A9,[1]Electrified!$A$4:$A$140,[1]Electrified!$B$4:$B$140),0)</f>
        <v>8707.3817734195982</v>
      </c>
      <c r="D9" s="3">
        <f t="shared" si="0"/>
        <v>0.650105965709597</v>
      </c>
    </row>
    <row r="10" spans="1:4" x14ac:dyDescent="0.25">
      <c r="A10" s="1" t="s">
        <v>9</v>
      </c>
      <c r="B10">
        <f>[1]Rails!B10+[1]Rails!J10+[1]Rails!G10+[1]Rails!K10+[1]Rails!L10</f>
        <v>4484.5278684824843</v>
      </c>
      <c r="C10">
        <f>IFERROR(_xlfn.XLOOKUP(A10,[1]Electrified!$A$4:$A$140,[1]Electrified!$B$4:$B$140),0)</f>
        <v>2077.3245144143903</v>
      </c>
      <c r="D10" s="3">
        <f t="shared" si="0"/>
        <v>0.46322033786743627</v>
      </c>
    </row>
    <row r="11" spans="1:4" x14ac:dyDescent="0.25">
      <c r="A11" s="1" t="s">
        <v>10</v>
      </c>
      <c r="B11">
        <f>[1]Rails!B11+[1]Rails!J11+[1]Rails!G11+[1]Rails!K11+[1]Rails!L11</f>
        <v>3763.6560242685073</v>
      </c>
      <c r="C11">
        <f>IFERROR(_xlfn.XLOOKUP(A11,[1]Electrified!$A$4:$A$140,[1]Electrified!$B$4:$B$140),0)</f>
        <v>83.951705018452913</v>
      </c>
      <c r="D11" s="3">
        <f t="shared" si="0"/>
        <v>2.2305892057383089E-2</v>
      </c>
    </row>
    <row r="12" spans="1:4" x14ac:dyDescent="0.25">
      <c r="A12" s="1" t="s">
        <v>11</v>
      </c>
      <c r="B12">
        <f>[1]Rails!B12+[1]Rails!J12+[1]Rails!G12+[1]Rails!K12+[1]Rails!L12</f>
        <v>14165.716504497635</v>
      </c>
      <c r="C12">
        <f>IFERROR(_xlfn.XLOOKUP(A12,[1]Electrified!$A$4:$A$140,[1]Electrified!$B$4:$B$140),0)</f>
        <v>2769.6934137160501</v>
      </c>
      <c r="D12" s="3">
        <f t="shared" si="0"/>
        <v>0.19552088401858589</v>
      </c>
    </row>
    <row r="13" spans="1:4" x14ac:dyDescent="0.25">
      <c r="A13" s="1" t="s">
        <v>12</v>
      </c>
      <c r="B13">
        <f>[1]Rails!B13+[1]Rails!J13+[1]Rails!G13+[1]Rails!K13+[1]Rails!L13</f>
        <v>10568.850294011223</v>
      </c>
      <c r="C13">
        <f>IFERROR(_xlfn.XLOOKUP(A13,[1]Electrified!$A$4:$A$140,[1]Electrified!$B$4:$B$140),0)</f>
        <v>7270.2883410945824</v>
      </c>
      <c r="D13" s="3">
        <f t="shared" si="0"/>
        <v>0.6878977503555187</v>
      </c>
    </row>
    <row r="14" spans="1:4" x14ac:dyDescent="0.25">
      <c r="A14" s="1" t="s">
        <v>13</v>
      </c>
      <c r="B14">
        <f>[1]Rails!B14+[1]Rails!J14+[1]Rails!G14+[1]Rails!K14+[1]Rails!L14</f>
        <v>0</v>
      </c>
      <c r="C14">
        <f>IFERROR(_xlfn.XLOOKUP(A14,[1]Electrified!$A$4:$A$140,[1]Electrified!$B$4:$B$140),0)</f>
        <v>0</v>
      </c>
      <c r="D14" s="3">
        <f t="shared" si="0"/>
        <v>0</v>
      </c>
    </row>
    <row r="15" spans="1:4" x14ac:dyDescent="0.25">
      <c r="A15" s="1" t="s">
        <v>14</v>
      </c>
      <c r="B15">
        <f>[1]Rails!B15+[1]Rails!J15+[1]Rails!G15+[1]Rails!K15+[1]Rails!L15</f>
        <v>471.38550885609271</v>
      </c>
      <c r="C15">
        <f>IFERROR(_xlfn.XLOOKUP(A15,[1]Electrified!$A$4:$A$140,[1]Electrified!$B$4:$B$140),0)</f>
        <v>0</v>
      </c>
      <c r="D15" s="3">
        <f t="shared" si="0"/>
        <v>0</v>
      </c>
    </row>
    <row r="16" spans="1:4" x14ac:dyDescent="0.25">
      <c r="A16" s="1" t="s">
        <v>15</v>
      </c>
      <c r="B16">
        <f>[1]Rails!B16+[1]Rails!J16+[1]Rails!G16+[1]Rails!K16+[1]Rails!L16</f>
        <v>3629.0277976783032</v>
      </c>
      <c r="C16">
        <f>IFERROR(_xlfn.XLOOKUP(A16,[1]Electrified!$A$4:$A$140,[1]Electrified!$B$4:$B$140),0)</f>
        <v>36.126034315157902</v>
      </c>
      <c r="D16" s="3">
        <f t="shared" si="0"/>
        <v>9.9547416909481368E-3</v>
      </c>
    </row>
    <row r="17" spans="1:4" x14ac:dyDescent="0.25">
      <c r="A17" s="1" t="s">
        <v>16</v>
      </c>
      <c r="B17">
        <f>[1]Rails!B17+[1]Rails!J17+[1]Rails!G17+[1]Rails!K17+[1]Rails!L17</f>
        <v>1578.5417628142243</v>
      </c>
      <c r="C17">
        <f>IFERROR(_xlfn.XLOOKUP(A17,[1]Electrified!$A$4:$A$140,[1]Electrified!$B$4:$B$140),0)</f>
        <v>853.07578195606345</v>
      </c>
      <c r="D17" s="3">
        <f t="shared" si="0"/>
        <v>0.54042015362026274</v>
      </c>
    </row>
    <row r="18" spans="1:4" x14ac:dyDescent="0.25">
      <c r="A18" s="1" t="s">
        <v>17</v>
      </c>
      <c r="B18">
        <f>[1]Rails!B18+[1]Rails!J18+[1]Rails!G18+[1]Rails!K18+[1]Rails!L18</f>
        <v>1235.8033023780013</v>
      </c>
      <c r="C18">
        <f>IFERROR(_xlfn.XLOOKUP(A18,[1]Electrified!$A$4:$A$140,[1]Electrified!$B$4:$B$140),0)</f>
        <v>0</v>
      </c>
      <c r="D18" s="3">
        <f t="shared" si="0"/>
        <v>0</v>
      </c>
    </row>
    <row r="19" spans="1:4" x14ac:dyDescent="0.25">
      <c r="A19" s="1" t="s">
        <v>18</v>
      </c>
      <c r="B19">
        <f>[1]Rails!B19+[1]Rails!J19+[1]Rails!G19+[1]Rails!K19+[1]Rails!L19</f>
        <v>34017.000376623022</v>
      </c>
      <c r="C19">
        <f>IFERROR(_xlfn.XLOOKUP(A19,[1]Electrified!$A$4:$A$140,[1]Electrified!$B$4:$B$140),0)</f>
        <v>1623.0546641041669</v>
      </c>
      <c r="D19" s="3">
        <f t="shared" si="0"/>
        <v>4.7713044834474992E-2</v>
      </c>
    </row>
    <row r="20" spans="1:4" x14ac:dyDescent="0.25">
      <c r="A20" s="1" t="s">
        <v>19</v>
      </c>
      <c r="B20">
        <f>[1]Rails!B20+[1]Rails!J20+[1]Rails!G20+[1]Rails!K20+[1]Rails!L20</f>
        <v>7801.1967021184464</v>
      </c>
      <c r="C20">
        <f>IFERROR(_xlfn.XLOOKUP(A20,[1]Electrified!$A$4:$A$140,[1]Electrified!$B$4:$B$140),0)</f>
        <v>4112.4629738466983</v>
      </c>
      <c r="D20" s="3">
        <f t="shared" si="0"/>
        <v>0.5271579644607528</v>
      </c>
    </row>
    <row r="21" spans="1:4" x14ac:dyDescent="0.25">
      <c r="A21" s="1" t="s">
        <v>20</v>
      </c>
      <c r="B21">
        <f>[1]Rails!B21+[1]Rails!J21+[1]Rails!G21+[1]Rails!K21+[1]Rails!L21</f>
        <v>687.61602131866789</v>
      </c>
      <c r="C21">
        <f>IFERROR(_xlfn.XLOOKUP(A21,[1]Electrified!$A$4:$A$140,[1]Electrified!$B$4:$B$140),0)</f>
        <v>0</v>
      </c>
      <c r="D21" s="3">
        <f t="shared" si="0"/>
        <v>0</v>
      </c>
    </row>
    <row r="22" spans="1:4" x14ac:dyDescent="0.25">
      <c r="A22" s="1" t="s">
        <v>21</v>
      </c>
      <c r="B22">
        <f>[1]Rails!B22+[1]Rails!J22+[1]Rails!G22+[1]Rails!K22+[1]Rails!L22</f>
        <v>673.54823236031746</v>
      </c>
      <c r="C22">
        <f>IFERROR(_xlfn.XLOOKUP(A22,[1]Electrified!$A$4:$A$140,[1]Electrified!$B$4:$B$140),0)</f>
        <v>0</v>
      </c>
      <c r="D22" s="3">
        <f t="shared" si="0"/>
        <v>0</v>
      </c>
    </row>
    <row r="23" spans="1:4" x14ac:dyDescent="0.25">
      <c r="A23" s="1" t="s">
        <v>22</v>
      </c>
      <c r="B23">
        <f>[1]Rails!B23+[1]Rails!J23+[1]Rails!G23+[1]Rails!K23+[1]Rails!L23</f>
        <v>1123.958854815115</v>
      </c>
      <c r="C23">
        <f>IFERROR(_xlfn.XLOOKUP(A23,[1]Electrified!$A$4:$A$140,[1]Electrified!$B$4:$B$140),0)</f>
        <v>0</v>
      </c>
      <c r="D23" s="3">
        <f t="shared" si="0"/>
        <v>0</v>
      </c>
    </row>
    <row r="24" spans="1:4" x14ac:dyDescent="0.25">
      <c r="A24" s="1" t="s">
        <v>23</v>
      </c>
      <c r="B24">
        <f>[1]Rails!B24+[1]Rails!J24+[1]Rails!G24+[1]Rails!K24+[1]Rails!L24</f>
        <v>70030.512505961611</v>
      </c>
      <c r="C24">
        <f>IFERROR(_xlfn.XLOOKUP(A24,[1]Electrified!$A$4:$A$140,[1]Electrified!$B$4:$B$140),0)</f>
        <v>319.58268789921578</v>
      </c>
      <c r="D24" s="3">
        <f t="shared" si="0"/>
        <v>4.5634777822311399E-3</v>
      </c>
    </row>
    <row r="25" spans="1:4" x14ac:dyDescent="0.25">
      <c r="A25" s="1" t="s">
        <v>24</v>
      </c>
      <c r="B25">
        <f>[1]Rails!B25+[1]Rails!J25+[1]Rails!G25+[1]Rails!K25+[1]Rails!L25</f>
        <v>1.2446294272660881</v>
      </c>
      <c r="C25">
        <f>IFERROR(_xlfn.XLOOKUP(A25,[1]Electrified!$A$4:$A$140,[1]Electrified!$B$4:$B$140),0)</f>
        <v>0</v>
      </c>
      <c r="D25" s="3">
        <f t="shared" si="0"/>
        <v>0</v>
      </c>
    </row>
    <row r="26" spans="1:4" x14ac:dyDescent="0.25">
      <c r="A26" s="1" t="s">
        <v>25</v>
      </c>
      <c r="B26">
        <f>[1]Rails!B26+[1]Rails!J26+[1]Rails!G26+[1]Rails!K26+[1]Rails!L26</f>
        <v>5548.3815350427722</v>
      </c>
      <c r="C26">
        <f>IFERROR(_xlfn.XLOOKUP(A26,[1]Electrified!$A$4:$A$140,[1]Electrified!$B$4:$B$140),0)</f>
        <v>999.92216390039482</v>
      </c>
      <c r="D26" s="3">
        <f t="shared" si="0"/>
        <v>0.18021871019233837</v>
      </c>
    </row>
    <row r="27" spans="1:4" x14ac:dyDescent="0.25">
      <c r="A27" s="1" t="s">
        <v>26</v>
      </c>
      <c r="B27">
        <f>[1]Rails!B27+[1]Rails!J27+[1]Rails!G27+[1]Rails!K27+[1]Rails!L27</f>
        <v>312550.00625577278</v>
      </c>
      <c r="C27">
        <f>IFERROR(_xlfn.XLOOKUP(A27,[1]Electrified!$A$4:$A$140,[1]Electrified!$B$4:$B$140),0)</f>
        <v>194668.01618847711</v>
      </c>
      <c r="D27" s="3">
        <f t="shared" si="0"/>
        <v>0.62283798525722023</v>
      </c>
    </row>
    <row r="28" spans="1:4" x14ac:dyDescent="0.25">
      <c r="A28" s="1" t="s">
        <v>27</v>
      </c>
      <c r="B28">
        <f>[1]Rails!B28+[1]Rails!J28+[1]Rails!G28+[1]Rails!K28+[1]Rails!L28</f>
        <v>2083.0467166944272</v>
      </c>
      <c r="C28">
        <f>IFERROR(_xlfn.XLOOKUP(A28,[1]Electrified!$A$4:$A$140,[1]Electrified!$B$4:$B$140),0)</f>
        <v>66.950397985557686</v>
      </c>
      <c r="D28" s="3">
        <f t="shared" si="0"/>
        <v>3.2140612809587306E-2</v>
      </c>
    </row>
    <row r="29" spans="1:4" x14ac:dyDescent="0.25">
      <c r="A29" s="1" t="s">
        <v>28</v>
      </c>
      <c r="B29">
        <f>[1]Rails!B29+[1]Rails!J29+[1]Rails!G29+[1]Rails!K29+[1]Rails!L29</f>
        <v>928.72858498709047</v>
      </c>
      <c r="C29">
        <f>IFERROR(_xlfn.XLOOKUP(A29,[1]Electrified!$A$4:$A$140,[1]Electrified!$B$4:$B$140),0)</f>
        <v>0</v>
      </c>
      <c r="D29" s="3">
        <f t="shared" si="0"/>
        <v>0</v>
      </c>
    </row>
    <row r="30" spans="1:4" x14ac:dyDescent="0.25">
      <c r="A30" s="1" t="s">
        <v>29</v>
      </c>
      <c r="B30">
        <f>[1]Rails!B30+[1]Rails!J30+[1]Rails!G30+[1]Rails!K30+[1]Rails!L30</f>
        <v>4750.3747637525912</v>
      </c>
      <c r="C30">
        <f>IFERROR(_xlfn.XLOOKUP(A30,[1]Electrified!$A$4:$A$140,[1]Electrified!$B$4:$B$140),0)</f>
        <v>0</v>
      </c>
      <c r="D30" s="3">
        <f t="shared" si="0"/>
        <v>0</v>
      </c>
    </row>
    <row r="31" spans="1:4" x14ac:dyDescent="0.25">
      <c r="A31" s="1" t="s">
        <v>30</v>
      </c>
      <c r="B31">
        <f>[1]Rails!B31+[1]Rails!J31+[1]Rails!G31+[1]Rails!K31+[1]Rails!L31</f>
        <v>4126.2753977236289</v>
      </c>
      <c r="C31">
        <f>IFERROR(_xlfn.XLOOKUP(A31,[1]Electrified!$A$4:$A$140,[1]Electrified!$B$4:$B$140),0)</f>
        <v>1578.3701977887843</v>
      </c>
      <c r="D31" s="3">
        <f t="shared" si="0"/>
        <v>0.3825169300768278</v>
      </c>
    </row>
    <row r="32" spans="1:4" x14ac:dyDescent="0.25">
      <c r="A32" s="1" t="s">
        <v>31</v>
      </c>
      <c r="B32">
        <f>[1]Rails!B32+[1]Rails!J32+[1]Rails!G32+[1]Rails!K32+[1]Rails!L32</f>
        <v>7671.2206948964804</v>
      </c>
      <c r="C32">
        <f>IFERROR(_xlfn.XLOOKUP(A32,[1]Electrified!$A$4:$A$140,[1]Electrified!$B$4:$B$140),0)</f>
        <v>134.7854517524481</v>
      </c>
      <c r="D32" s="3">
        <f t="shared" si="0"/>
        <v>1.7570274290520455E-2</v>
      </c>
    </row>
    <row r="33" spans="1:4" x14ac:dyDescent="0.25">
      <c r="A33" s="1" t="s">
        <v>32</v>
      </c>
      <c r="B33">
        <f>[1]Rails!B33+[1]Rails!J33+[1]Rails!G33+[1]Rails!K33+[1]Rails!L33</f>
        <v>20816.531290968083</v>
      </c>
      <c r="C33">
        <f>IFERROR(_xlfn.XLOOKUP(A33,[1]Electrified!$A$4:$A$140,[1]Electrified!$B$4:$B$140),0)</f>
        <v>6202.7414151874782</v>
      </c>
      <c r="D33" s="3">
        <f t="shared" si="0"/>
        <v>0.29797190168175308</v>
      </c>
    </row>
    <row r="34" spans="1:4" x14ac:dyDescent="0.25">
      <c r="A34" s="1" t="s">
        <v>33</v>
      </c>
      <c r="B34">
        <f>[1]Rails!B34+[1]Rails!J34+[1]Rails!G34+[1]Rails!K34+[1]Rails!L34</f>
        <v>4897.3410889784427</v>
      </c>
      <c r="C34">
        <f>IFERROR(_xlfn.XLOOKUP(A34,[1]Electrified!$A$4:$A$140,[1]Electrified!$B$4:$B$140),0)</f>
        <v>2052.5204732823022</v>
      </c>
      <c r="D34" s="3">
        <f t="shared" si="0"/>
        <v>0.4191091524953281</v>
      </c>
    </row>
    <row r="35" spans="1:4" x14ac:dyDescent="0.25">
      <c r="A35" s="1" t="s">
        <v>34</v>
      </c>
      <c r="B35">
        <f>[1]Rails!B35+[1]Rails!J35+[1]Rails!G35+[1]Rails!K35+[1]Rails!L35</f>
        <v>143.45603094112397</v>
      </c>
      <c r="C35">
        <f>IFERROR(_xlfn.XLOOKUP(A35,[1]Electrified!$A$4:$A$140,[1]Electrified!$B$4:$B$140),0)</f>
        <v>113.0846243928758</v>
      </c>
      <c r="D35" s="3">
        <f t="shared" si="0"/>
        <v>0.78828769798661891</v>
      </c>
    </row>
    <row r="36" spans="1:4" x14ac:dyDescent="0.25">
      <c r="A36" s="1" t="s">
        <v>35</v>
      </c>
      <c r="B36">
        <f>[1]Rails!B36+[1]Rails!J36+[1]Rails!G36+[1]Rails!K36+[1]Rails!L36</f>
        <v>573.41494920240802</v>
      </c>
      <c r="C36">
        <f>IFERROR(_xlfn.XLOOKUP(A36,[1]Electrified!$A$4:$A$140,[1]Electrified!$B$4:$B$140),0)</f>
        <v>26.787375556199368</v>
      </c>
      <c r="D36" s="3">
        <f t="shared" si="0"/>
        <v>4.6715516561713799E-2</v>
      </c>
    </row>
    <row r="37" spans="1:4" x14ac:dyDescent="0.25">
      <c r="A37" s="1" t="s">
        <v>36</v>
      </c>
      <c r="B37">
        <f>[1]Rails!B37+[1]Rails!J37+[1]Rails!G37+[1]Rails!K37+[1]Rails!L37</f>
        <v>6833.0376480178875</v>
      </c>
      <c r="C37">
        <f>IFERROR(_xlfn.XLOOKUP(A37,[1]Electrified!$A$4:$A$140,[1]Electrified!$B$4:$B$140),0)</f>
        <v>139.50494681781828</v>
      </c>
      <c r="D37" s="3">
        <f t="shared" si="0"/>
        <v>2.0416241502530807E-2</v>
      </c>
    </row>
    <row r="38" spans="1:4" x14ac:dyDescent="0.25">
      <c r="A38" s="1" t="s">
        <v>37</v>
      </c>
      <c r="B38">
        <f>[1]Rails!B38+[1]Rails!J38+[1]Rails!G38+[1]Rails!K38+[1]Rails!L38</f>
        <v>176.85246332699703</v>
      </c>
      <c r="C38">
        <f>IFERROR(_xlfn.XLOOKUP(A38,[1]Electrified!$A$4:$A$140,[1]Electrified!$B$4:$B$140),0)</f>
        <v>0</v>
      </c>
      <c r="D38" s="3">
        <f t="shared" si="0"/>
        <v>0</v>
      </c>
    </row>
    <row r="39" spans="1:4" x14ac:dyDescent="0.25">
      <c r="A39" s="1" t="s">
        <v>38</v>
      </c>
      <c r="B39">
        <f>[1]Rails!B39+[1]Rails!J39+[1]Rails!G39+[1]Rails!K39+[1]Rails!L39</f>
        <v>2171.9900898560236</v>
      </c>
      <c r="C39">
        <f>IFERROR(_xlfn.XLOOKUP(A39,[1]Electrified!$A$4:$A$140,[1]Electrified!$B$4:$B$140),0)</f>
        <v>241.78998996932799</v>
      </c>
      <c r="D39" s="3">
        <f t="shared" si="0"/>
        <v>0.11132186610729689</v>
      </c>
    </row>
    <row r="40" spans="1:4" x14ac:dyDescent="0.25">
      <c r="A40" s="1" t="s">
        <v>39</v>
      </c>
      <c r="B40">
        <f>[1]Rails!B40+[1]Rails!J40+[1]Rails!G40+[1]Rails!K40+[1]Rails!L40</f>
        <v>1265.7320680939995</v>
      </c>
      <c r="C40">
        <f>IFERROR(_xlfn.XLOOKUP(A40,[1]Electrified!$A$4:$A$140,[1]Electrified!$B$4:$B$140),0)</f>
        <v>1216.8853668356339</v>
      </c>
      <c r="D40" s="3">
        <f t="shared" si="0"/>
        <v>0.96140834028806643</v>
      </c>
    </row>
    <row r="41" spans="1:4" x14ac:dyDescent="0.25">
      <c r="A41" s="1" t="s">
        <v>40</v>
      </c>
      <c r="B41">
        <f>[1]Rails!B41+[1]Rails!J41+[1]Rails!G41+[1]Rails!K41+[1]Rails!L41</f>
        <v>325.43798049707976</v>
      </c>
      <c r="C41">
        <f>IFERROR(_xlfn.XLOOKUP(A41,[1]Electrified!$A$4:$A$140,[1]Electrified!$B$4:$B$140),0)</f>
        <v>0.37183131423123156</v>
      </c>
      <c r="D41" s="3">
        <f t="shared" si="0"/>
        <v>1.1425566052963142E-3</v>
      </c>
    </row>
    <row r="42" spans="1:4" x14ac:dyDescent="0.25">
      <c r="A42" s="1" t="s">
        <v>41</v>
      </c>
      <c r="B42">
        <f>[1]Rails!B42+[1]Rails!J42+[1]Rails!G42+[1]Rails!K42+[1]Rails!L42</f>
        <v>9537.74433177418</v>
      </c>
      <c r="C42">
        <f>IFERROR(_xlfn.XLOOKUP(A42,[1]Electrified!$A$4:$A$140,[1]Electrified!$B$4:$B$140),0)</f>
        <v>5377.6615154373685</v>
      </c>
      <c r="D42" s="3">
        <f t="shared" si="0"/>
        <v>0.56382948927684595</v>
      </c>
    </row>
    <row r="43" spans="1:4" x14ac:dyDescent="0.25">
      <c r="A43" s="1" t="s">
        <v>42</v>
      </c>
      <c r="B43">
        <f>[1]Rails!B43+[1]Rails!J43+[1]Rails!G43+[1]Rails!K43+[1]Rails!L43</f>
        <v>71161.654990266747</v>
      </c>
      <c r="C43">
        <f>IFERROR(_xlfn.XLOOKUP(A43,[1]Electrified!$A$4:$A$140,[1]Electrified!$B$4:$B$140),0)</f>
        <v>39113.420826064343</v>
      </c>
      <c r="D43" s="3">
        <f t="shared" si="0"/>
        <v>0.54964180964332754</v>
      </c>
    </row>
    <row r="44" spans="1:4" x14ac:dyDescent="0.25">
      <c r="A44" s="1" t="s">
        <v>43</v>
      </c>
      <c r="B44">
        <f>[1]Rails!B44+[1]Rails!J44+[1]Rails!G44+[1]Rails!K44+[1]Rails!L44</f>
        <v>793.09397144307491</v>
      </c>
      <c r="C44">
        <f>IFERROR(_xlfn.XLOOKUP(A44,[1]Electrified!$A$4:$A$140,[1]Electrified!$B$4:$B$140),0)</f>
        <v>0</v>
      </c>
      <c r="D44" s="3">
        <f t="shared" si="0"/>
        <v>0</v>
      </c>
    </row>
    <row r="45" spans="1:4" x14ac:dyDescent="0.25">
      <c r="A45" s="1" t="s">
        <v>44</v>
      </c>
      <c r="B45">
        <f>[1]Rails!B45+[1]Rails!J45+[1]Rails!G45+[1]Rails!K45+[1]Rails!L45</f>
        <v>7394.8140131737573</v>
      </c>
      <c r="C45">
        <f>IFERROR(_xlfn.XLOOKUP(A45,[1]Electrified!$A$4:$A$140,[1]Electrified!$B$4:$B$140),0)</f>
        <v>998.64977193726236</v>
      </c>
      <c r="D45" s="3">
        <f t="shared" si="0"/>
        <v>0.13504731426080246</v>
      </c>
    </row>
    <row r="46" spans="1:4" x14ac:dyDescent="0.25">
      <c r="A46" s="1" t="s">
        <v>45</v>
      </c>
      <c r="B46">
        <f>[1]Rails!B46+[1]Rails!J46+[1]Rails!G46+[1]Rails!K46+[1]Rails!L46</f>
        <v>2862.9757858886665</v>
      </c>
      <c r="C46">
        <f>IFERROR(_xlfn.XLOOKUP(A46,[1]Electrified!$A$4:$A$140,[1]Electrified!$B$4:$B$140),0)</f>
        <v>1874.7588910782949</v>
      </c>
      <c r="D46" s="3">
        <f t="shared" si="0"/>
        <v>0.65482876254797617</v>
      </c>
    </row>
    <row r="47" spans="1:4" x14ac:dyDescent="0.25">
      <c r="A47" s="1" t="s">
        <v>46</v>
      </c>
      <c r="B47">
        <f>[1]Rails!B47+[1]Rails!J47+[1]Rails!G47+[1]Rails!K47+[1]Rails!L47</f>
        <v>96980.213651446116</v>
      </c>
      <c r="C47">
        <f>IFERROR(_xlfn.XLOOKUP(A47,[1]Electrified!$A$4:$A$140,[1]Electrified!$B$4:$B$140),0)</f>
        <v>49656.246916947268</v>
      </c>
      <c r="D47" s="3">
        <f t="shared" si="0"/>
        <v>0.51202451559258677</v>
      </c>
    </row>
    <row r="48" spans="1:4" x14ac:dyDescent="0.25">
      <c r="A48" s="1" t="s">
        <v>47</v>
      </c>
      <c r="B48">
        <f>[1]Rails!B48+[1]Rails!J48+[1]Rails!G48+[1]Rails!K48+[1]Rails!L48</f>
        <v>447.7323290555475</v>
      </c>
      <c r="C48">
        <f>IFERROR(_xlfn.XLOOKUP(A48,[1]Electrified!$A$4:$A$140,[1]Electrified!$B$4:$B$140),0)</f>
        <v>0</v>
      </c>
      <c r="D48" s="3">
        <f t="shared" si="0"/>
        <v>0</v>
      </c>
    </row>
    <row r="49" spans="1:4" x14ac:dyDescent="0.25">
      <c r="A49" s="1" t="s">
        <v>48</v>
      </c>
      <c r="B49">
        <f>[1]Rails!B49+[1]Rails!J49+[1]Rails!G49+[1]Rails!K49+[1]Rails!L49</f>
        <v>42379.856907597081</v>
      </c>
      <c r="C49">
        <f>IFERROR(_xlfn.XLOOKUP(A49,[1]Electrified!$A$4:$A$140,[1]Electrified!$B$4:$B$140),0)</f>
        <v>12077.643955453686</v>
      </c>
      <c r="D49" s="3">
        <f t="shared" si="0"/>
        <v>0.28498548217817671</v>
      </c>
    </row>
    <row r="50" spans="1:4" x14ac:dyDescent="0.25">
      <c r="A50" s="1" t="s">
        <v>49</v>
      </c>
      <c r="B50">
        <f>[1]Rails!B50+[1]Rails!J50+[1]Rails!G50+[1]Rails!K50+[1]Rails!L50</f>
        <v>3702.4565969922533</v>
      </c>
      <c r="C50">
        <f>IFERROR(_xlfn.XLOOKUP(A50,[1]Electrified!$A$4:$A$140,[1]Electrified!$B$4:$B$140),0)</f>
        <v>1513.3015212082316</v>
      </c>
      <c r="D50" s="3">
        <f t="shared" si="0"/>
        <v>0.40872903748219092</v>
      </c>
    </row>
    <row r="51" spans="1:4" x14ac:dyDescent="0.25">
      <c r="A51" s="1" t="s">
        <v>50</v>
      </c>
      <c r="B51">
        <f>[1]Rails!B51+[1]Rails!J51+[1]Rails!G51+[1]Rails!K51+[1]Rails!L51</f>
        <v>4.1786399447109348</v>
      </c>
      <c r="C51">
        <f>IFERROR(_xlfn.XLOOKUP(A51,[1]Electrified!$A$4:$A$140,[1]Electrified!$B$4:$B$140),0)</f>
        <v>0</v>
      </c>
      <c r="D51" s="3">
        <f t="shared" si="0"/>
        <v>0</v>
      </c>
    </row>
    <row r="52" spans="1:4" x14ac:dyDescent="0.25">
      <c r="A52" s="1" t="s">
        <v>51</v>
      </c>
      <c r="B52">
        <f>[1]Rails!B52+[1]Rails!J52+[1]Rails!G52+[1]Rails!K52+[1]Rails!L52</f>
        <v>702.10101470165307</v>
      </c>
      <c r="C52">
        <f>IFERROR(_xlfn.XLOOKUP(A52,[1]Electrified!$A$4:$A$140,[1]Electrified!$B$4:$B$140),0)</f>
        <v>0</v>
      </c>
      <c r="D52" s="3">
        <f t="shared" si="0"/>
        <v>0</v>
      </c>
    </row>
    <row r="53" spans="1:4" x14ac:dyDescent="0.25">
      <c r="A53" s="1" t="s">
        <v>52</v>
      </c>
      <c r="B53">
        <f>[1]Rails!B53+[1]Rails!J53+[1]Rails!G53+[1]Rails!K53+[1]Rails!L53</f>
        <v>471.0155037867612</v>
      </c>
      <c r="C53">
        <f>IFERROR(_xlfn.XLOOKUP(A53,[1]Electrified!$A$4:$A$140,[1]Electrified!$B$4:$B$140),0)</f>
        <v>21.42908521713327</v>
      </c>
      <c r="D53" s="3">
        <f t="shared" si="0"/>
        <v>4.5495498651005502E-2</v>
      </c>
    </row>
    <row r="54" spans="1:4" x14ac:dyDescent="0.25">
      <c r="A54" s="1" t="s">
        <v>53</v>
      </c>
      <c r="B54">
        <f>[1]Rails!B54+[1]Rails!J54+[1]Rails!G54+[1]Rails!K54+[1]Rails!L54</f>
        <v>14232.855067866823</v>
      </c>
      <c r="C54">
        <f>IFERROR(_xlfn.XLOOKUP(A54,[1]Electrified!$A$4:$A$140,[1]Electrified!$B$4:$B$140),0)</f>
        <v>6226.0852164379749</v>
      </c>
      <c r="D54" s="3">
        <f t="shared" si="0"/>
        <v>0.43744457361154887</v>
      </c>
    </row>
    <row r="55" spans="1:4" x14ac:dyDescent="0.25">
      <c r="A55" s="1" t="s">
        <v>54</v>
      </c>
      <c r="B55">
        <f>[1]Rails!B55+[1]Rails!J55+[1]Rails!G55+[1]Rails!K55+[1]Rails!L55</f>
        <v>126441.23885196666</v>
      </c>
      <c r="C55">
        <f>IFERROR(_xlfn.XLOOKUP(A55,[1]Electrified!$A$4:$A$140,[1]Electrified!$B$4:$B$140),0)</f>
        <v>83142.382728989993</v>
      </c>
      <c r="D55" s="3">
        <f t="shared" si="0"/>
        <v>0.65755748270016889</v>
      </c>
    </row>
    <row r="56" spans="1:4" x14ac:dyDescent="0.25">
      <c r="A56" s="1" t="s">
        <v>55</v>
      </c>
      <c r="B56">
        <f>[1]Rails!B56+[1]Rails!J56+[1]Rails!G56+[1]Rails!K56+[1]Rails!L56</f>
        <v>6820.4376600536007</v>
      </c>
      <c r="C56">
        <f>IFERROR(_xlfn.XLOOKUP(A56,[1]Electrified!$A$4:$A$140,[1]Electrified!$B$4:$B$140),0)</f>
        <v>1473.9407599784543</v>
      </c>
      <c r="D56" s="3">
        <f t="shared" si="0"/>
        <v>0.21610647783076004</v>
      </c>
    </row>
    <row r="57" spans="1:4" x14ac:dyDescent="0.25">
      <c r="A57" s="1" t="s">
        <v>56</v>
      </c>
      <c r="B57">
        <f>[1]Rails!B57+[1]Rails!J57+[1]Rails!G57+[1]Rails!K57+[1]Rails!L57</f>
        <v>15368.852172613408</v>
      </c>
      <c r="C57">
        <f>IFERROR(_xlfn.XLOOKUP(A57,[1]Electrified!$A$4:$A$140,[1]Electrified!$B$4:$B$140),0)</f>
        <v>637.60931404823214</v>
      </c>
      <c r="D57" s="3">
        <f t="shared" si="0"/>
        <v>4.1487113473862594E-2</v>
      </c>
    </row>
    <row r="58" spans="1:4" x14ac:dyDescent="0.25">
      <c r="A58" s="1" t="s">
        <v>57</v>
      </c>
      <c r="B58">
        <f>[1]Rails!B58+[1]Rails!J58+[1]Rails!G58+[1]Rails!K58+[1]Rails!L58</f>
        <v>2807.2462306850639</v>
      </c>
      <c r="C58">
        <f>IFERROR(_xlfn.XLOOKUP(A58,[1]Electrified!$A$4:$A$140,[1]Electrified!$B$4:$B$140),0)</f>
        <v>0</v>
      </c>
      <c r="D58" s="3">
        <f t="shared" si="0"/>
        <v>0</v>
      </c>
    </row>
    <row r="59" spans="1:4" x14ac:dyDescent="0.25">
      <c r="A59" s="1" t="s">
        <v>58</v>
      </c>
      <c r="B59">
        <f>[1]Rails!B59+[1]Rails!J59+[1]Rails!G59+[1]Rails!K59+[1]Rails!L59</f>
        <v>3812.153478328712</v>
      </c>
      <c r="C59">
        <f>IFERROR(_xlfn.XLOOKUP(A59,[1]Electrified!$A$4:$A$140,[1]Electrified!$B$4:$B$140),0)</f>
        <v>112.21074963209939</v>
      </c>
      <c r="D59" s="3">
        <f t="shared" si="0"/>
        <v>2.9435003147169656E-2</v>
      </c>
    </row>
    <row r="60" spans="1:4" x14ac:dyDescent="0.25">
      <c r="A60" s="1" t="s">
        <v>59</v>
      </c>
      <c r="B60">
        <f>[1]Rails!B60+[1]Rails!J60+[1]Rails!G60+[1]Rails!K60+[1]Rails!L60</f>
        <v>1680.5965231005266</v>
      </c>
      <c r="C60">
        <f>IFERROR(_xlfn.XLOOKUP(A60,[1]Electrified!$A$4:$A$140,[1]Electrified!$B$4:$B$140),0)</f>
        <v>519.40487684281402</v>
      </c>
      <c r="D60" s="3">
        <f t="shared" si="0"/>
        <v>0.30905983066332054</v>
      </c>
    </row>
    <row r="61" spans="1:4" x14ac:dyDescent="0.25">
      <c r="A61" s="1" t="s">
        <v>60</v>
      </c>
      <c r="B61">
        <f>[1]Rails!B61+[1]Rails!J61+[1]Rails!G61+[1]Rails!K61+[1]Rails!L61</f>
        <v>30870.797924845323</v>
      </c>
      <c r="C61">
        <f>IFERROR(_xlfn.XLOOKUP(A61,[1]Electrified!$A$4:$A$140,[1]Electrified!$B$4:$B$140),0)</f>
        <v>19380.259882751019</v>
      </c>
      <c r="D61" s="3">
        <f t="shared" si="0"/>
        <v>0.62778616639362828</v>
      </c>
    </row>
    <row r="62" spans="1:4" x14ac:dyDescent="0.25">
      <c r="A62" s="1" t="s">
        <v>61</v>
      </c>
      <c r="B62">
        <f>[1]Rails!B62+[1]Rails!J62+[1]Rails!G62+[1]Rails!K62+[1]Rails!L62</f>
        <v>793.3065901429004</v>
      </c>
      <c r="C62">
        <f>IFERROR(_xlfn.XLOOKUP(A62,[1]Electrified!$A$4:$A$140,[1]Electrified!$B$4:$B$140),0)</f>
        <v>0</v>
      </c>
      <c r="D62" s="3">
        <f t="shared" si="0"/>
        <v>0</v>
      </c>
    </row>
    <row r="63" spans="1:4" x14ac:dyDescent="0.25">
      <c r="A63" s="1" t="s">
        <v>62</v>
      </c>
      <c r="B63">
        <f>[1]Rails!B63+[1]Rails!J63+[1]Rails!G63+[1]Rails!K63+[1]Rails!L63</f>
        <v>191.50916481018561</v>
      </c>
      <c r="C63">
        <f>IFERROR(_xlfn.XLOOKUP(A63,[1]Electrified!$A$4:$A$140,[1]Electrified!$B$4:$B$140),0)</f>
        <v>13.107325016515009</v>
      </c>
      <c r="D63" s="3">
        <f t="shared" si="0"/>
        <v>6.8442285931883937E-2</v>
      </c>
    </row>
    <row r="64" spans="1:4" x14ac:dyDescent="0.25">
      <c r="A64" s="1" t="s">
        <v>63</v>
      </c>
      <c r="B64">
        <f>[1]Rails!B64+[1]Rails!J64+[1]Rails!G64+[1]Rails!K64+[1]Rails!L64</f>
        <v>51486.965505870387</v>
      </c>
      <c r="C64">
        <f>IFERROR(_xlfn.XLOOKUP(A64,[1]Electrified!$A$4:$A$140,[1]Electrified!$B$4:$B$140),0)</f>
        <v>35377.189943067162</v>
      </c>
      <c r="D64" s="3">
        <f t="shared" si="0"/>
        <v>0.68710963241820033</v>
      </c>
    </row>
    <row r="65" spans="1:4" x14ac:dyDescent="0.25">
      <c r="A65" s="1" t="s">
        <v>64</v>
      </c>
      <c r="B65">
        <f>[1]Rails!B65+[1]Rails!J65+[1]Rails!G65+[1]Rails!K65+[1]Rails!L65</f>
        <v>536.43253035325893</v>
      </c>
      <c r="C65">
        <f>IFERROR(_xlfn.XLOOKUP(A65,[1]Electrified!$A$4:$A$140,[1]Electrified!$B$4:$B$140),0)</f>
        <v>0</v>
      </c>
      <c r="D65" s="3">
        <f t="shared" si="0"/>
        <v>0</v>
      </c>
    </row>
    <row r="66" spans="1:4" x14ac:dyDescent="0.25">
      <c r="A66" s="1" t="s">
        <v>65</v>
      </c>
      <c r="B66">
        <f>[1]Rails!B66+[1]Rails!J66+[1]Rails!G66+[1]Rails!K66+[1]Rails!L66</f>
        <v>36540.68283756671</v>
      </c>
      <c r="C66">
        <f>IFERROR(_xlfn.XLOOKUP(A66,[1]Electrified!$A$4:$A$140,[1]Electrified!$B$4:$B$140),0)</f>
        <v>9768.7289381525825</v>
      </c>
      <c r="D66" s="3">
        <f t="shared" si="0"/>
        <v>0.26733843430286303</v>
      </c>
    </row>
    <row r="67" spans="1:4" x14ac:dyDescent="0.25">
      <c r="A67" s="1" t="s">
        <v>66</v>
      </c>
      <c r="B67">
        <f>[1]Rails!B67+[1]Rails!J67+[1]Rails!G67+[1]Rails!K67+[1]Rails!L67</f>
        <v>3057.8595073827119</v>
      </c>
      <c r="C67">
        <f>IFERROR(_xlfn.XLOOKUP(A67,[1]Electrified!$A$4:$A$140,[1]Electrified!$B$4:$B$140),0)</f>
        <v>0</v>
      </c>
      <c r="D67" s="3">
        <f t="shared" ref="D67:D130" si="1">IFERROR(C67/B67,0)</f>
        <v>0</v>
      </c>
    </row>
    <row r="68" spans="1:4" x14ac:dyDescent="0.25">
      <c r="A68" s="1" t="s">
        <v>67</v>
      </c>
      <c r="B68">
        <f>[1]Rails!B68+[1]Rails!J68+[1]Rails!G68+[1]Rails!K68+[1]Rails!L68</f>
        <v>387.69549386176999</v>
      </c>
      <c r="C68">
        <f>IFERROR(_xlfn.XLOOKUP(A68,[1]Electrified!$A$4:$A$140,[1]Electrified!$B$4:$B$140),0)</f>
        <v>0</v>
      </c>
      <c r="D68" s="3">
        <f t="shared" si="1"/>
        <v>0</v>
      </c>
    </row>
    <row r="69" spans="1:4" x14ac:dyDescent="0.25">
      <c r="A69" s="1" t="s">
        <v>68</v>
      </c>
      <c r="B69">
        <f>[1]Rails!B69+[1]Rails!J69+[1]Rails!G69+[1]Rails!K69+[1]Rails!L69</f>
        <v>1003.1112834660311</v>
      </c>
      <c r="C69">
        <f>IFERROR(_xlfn.XLOOKUP(A69,[1]Electrified!$A$4:$A$140,[1]Electrified!$B$4:$B$140),0)</f>
        <v>91.477686763440232</v>
      </c>
      <c r="D69" s="3">
        <f t="shared" si="1"/>
        <v>9.119395651433522E-2</v>
      </c>
    </row>
    <row r="70" spans="1:4" x14ac:dyDescent="0.25">
      <c r="A70" s="1" t="s">
        <v>69</v>
      </c>
      <c r="B70">
        <f>[1]Rails!B70+[1]Rails!J70+[1]Rails!G70+[1]Rails!K70+[1]Rails!L70</f>
        <v>511.62418063026985</v>
      </c>
      <c r="C70">
        <f>IFERROR(_xlfn.XLOOKUP(A70,[1]Electrified!$A$4:$A$140,[1]Electrified!$B$4:$B$140),0)</f>
        <v>465.13595853616113</v>
      </c>
      <c r="D70" s="3">
        <f t="shared" si="1"/>
        <v>0.9091359950250204</v>
      </c>
    </row>
    <row r="71" spans="1:4" x14ac:dyDescent="0.25">
      <c r="A71" s="1" t="s">
        <v>70</v>
      </c>
      <c r="B71">
        <f>[1]Rails!B71+[1]Rails!J71+[1]Rails!G71+[1]Rails!K71+[1]Rails!L71</f>
        <v>3908.2045664804355</v>
      </c>
      <c r="C71">
        <f>IFERROR(_xlfn.XLOOKUP(A71,[1]Electrified!$A$4:$A$140,[1]Electrified!$B$4:$B$140),0)</f>
        <v>508.15289860043339</v>
      </c>
      <c r="D71" s="3">
        <f t="shared" si="1"/>
        <v>0.13002208301958321</v>
      </c>
    </row>
    <row r="72" spans="1:4" x14ac:dyDescent="0.25">
      <c r="A72" s="1" t="s">
        <v>71</v>
      </c>
      <c r="B72">
        <f>[1]Rails!B72+[1]Rails!J72+[1]Rails!G72+[1]Rails!K72+[1]Rails!L72</f>
        <v>0.43139334175590072</v>
      </c>
      <c r="C72">
        <f>IFERROR(_xlfn.XLOOKUP(A72,[1]Electrified!$A$4:$A$140,[1]Electrified!$B$4:$B$140),0)</f>
        <v>0</v>
      </c>
      <c r="D72" s="3">
        <f t="shared" si="1"/>
        <v>0</v>
      </c>
    </row>
    <row r="73" spans="1:4" x14ac:dyDescent="0.25">
      <c r="A73" s="1" t="s">
        <v>72</v>
      </c>
      <c r="B73">
        <f>[1]Rails!B73+[1]Rails!J73+[1]Rails!G73+[1]Rails!K73+[1]Rails!L73</f>
        <v>35.538717887560736</v>
      </c>
      <c r="C73">
        <f>IFERROR(_xlfn.XLOOKUP(A73,[1]Electrified!$A$4:$A$140,[1]Electrified!$B$4:$B$140),0)</f>
        <v>0</v>
      </c>
      <c r="D73" s="3">
        <f t="shared" si="1"/>
        <v>0</v>
      </c>
    </row>
    <row r="74" spans="1:4" x14ac:dyDescent="0.25">
      <c r="A74" s="1" t="s">
        <v>73</v>
      </c>
      <c r="B74">
        <f>[1]Rails!B74+[1]Rails!J74+[1]Rails!G74+[1]Rails!K74+[1]Rails!L74</f>
        <v>371.79272071370139</v>
      </c>
      <c r="C74">
        <f>IFERROR(_xlfn.XLOOKUP(A74,[1]Electrified!$A$4:$A$140,[1]Electrified!$B$4:$B$140),0)</f>
        <v>0</v>
      </c>
      <c r="D74" s="3">
        <f t="shared" si="1"/>
        <v>0</v>
      </c>
    </row>
    <row r="75" spans="1:4" x14ac:dyDescent="0.25">
      <c r="A75" s="1" t="s">
        <v>74</v>
      </c>
      <c r="B75">
        <f>[1]Rails!B75+[1]Rails!J75+[1]Rails!G75+[1]Rails!K75+[1]Rails!L75</f>
        <v>296.95400398518279</v>
      </c>
      <c r="C75">
        <f>IFERROR(_xlfn.XLOOKUP(A75,[1]Electrified!$A$4:$A$140,[1]Electrified!$B$4:$B$140),0)</f>
        <v>0</v>
      </c>
      <c r="D75" s="3">
        <f t="shared" si="1"/>
        <v>0</v>
      </c>
    </row>
    <row r="76" spans="1:4" x14ac:dyDescent="0.25">
      <c r="A76" s="1" t="s">
        <v>75</v>
      </c>
      <c r="B76">
        <f>[1]Rails!B76+[1]Rails!J76+[1]Rails!G76+[1]Rails!K76+[1]Rails!L76</f>
        <v>11.391784073568504</v>
      </c>
      <c r="C76">
        <f>IFERROR(_xlfn.XLOOKUP(A76,[1]Electrified!$A$4:$A$140,[1]Electrified!$B$4:$B$140),0)</f>
        <v>10.89003064379961</v>
      </c>
      <c r="D76" s="3">
        <f t="shared" si="1"/>
        <v>0.95595479807828576</v>
      </c>
    </row>
    <row r="77" spans="1:4" x14ac:dyDescent="0.25">
      <c r="A77" s="1" t="s">
        <v>76</v>
      </c>
      <c r="B77">
        <f>[1]Rails!B77+[1]Rails!J77+[1]Rails!G77+[1]Rails!K77+[1]Rails!L77</f>
        <v>4191.841161652299</v>
      </c>
      <c r="C77">
        <f>IFERROR(_xlfn.XLOOKUP(A77,[1]Electrified!$A$4:$A$140,[1]Electrified!$B$4:$B$140),0)</f>
        <v>339.47262919400742</v>
      </c>
      <c r="D77" s="3">
        <f t="shared" si="1"/>
        <v>8.0984134680379308E-2</v>
      </c>
    </row>
    <row r="78" spans="1:4" x14ac:dyDescent="0.25">
      <c r="A78" s="1" t="s">
        <v>77</v>
      </c>
      <c r="B78">
        <f>[1]Rails!B78+[1]Rails!J78+[1]Rails!G78+[1]Rails!K78+[1]Rails!L78</f>
        <v>940.22934469944767</v>
      </c>
      <c r="C78">
        <f>IFERROR(_xlfn.XLOOKUP(A78,[1]Electrified!$A$4:$A$140,[1]Electrified!$B$4:$B$140),0)</f>
        <v>588.13896121289463</v>
      </c>
      <c r="D78" s="3">
        <f t="shared" si="1"/>
        <v>0.62552712753386597</v>
      </c>
    </row>
    <row r="79" spans="1:4" x14ac:dyDescent="0.25">
      <c r="A79" s="1" t="s">
        <v>78</v>
      </c>
      <c r="B79">
        <f>[1]Rails!B79+[1]Rails!J79+[1]Rails!G79+[1]Rails!K79+[1]Rails!L79</f>
        <v>994.06466056563625</v>
      </c>
      <c r="C79">
        <f>IFERROR(_xlfn.XLOOKUP(A79,[1]Electrified!$A$4:$A$140,[1]Electrified!$B$4:$B$140),0)</f>
        <v>317.14179515590109</v>
      </c>
      <c r="D79" s="3">
        <f t="shared" si="1"/>
        <v>0.31903537841838492</v>
      </c>
    </row>
    <row r="80" spans="1:4" x14ac:dyDescent="0.25">
      <c r="A80" s="1" t="s">
        <v>79</v>
      </c>
      <c r="B80">
        <f>[1]Rails!B80+[1]Rails!J80+[1]Rails!G80+[1]Rails!K80+[1]Rails!L80</f>
        <v>1091.2430559346951</v>
      </c>
      <c r="C80">
        <f>IFERROR(_xlfn.XLOOKUP(A80,[1]Electrified!$A$4:$A$140,[1]Electrified!$B$4:$B$140),0)</f>
        <v>0</v>
      </c>
      <c r="D80" s="3">
        <f t="shared" si="1"/>
        <v>0</v>
      </c>
    </row>
    <row r="81" spans="1:4" x14ac:dyDescent="0.25">
      <c r="A81" s="1" t="s">
        <v>80</v>
      </c>
      <c r="B81">
        <f>[1]Rails!B81+[1]Rails!J81+[1]Rails!G81+[1]Rails!K81+[1]Rails!L81</f>
        <v>1045.4813594723946</v>
      </c>
      <c r="C81">
        <f>IFERROR(_xlfn.XLOOKUP(A81,[1]Electrified!$A$4:$A$140,[1]Electrified!$B$4:$B$140),0)</f>
        <v>0</v>
      </c>
      <c r="D81" s="3">
        <f t="shared" si="1"/>
        <v>0</v>
      </c>
    </row>
    <row r="82" spans="1:4" x14ac:dyDescent="0.25">
      <c r="A82" s="1" t="s">
        <v>81</v>
      </c>
      <c r="B82">
        <f>[1]Rails!B82+[1]Rails!J82+[1]Rails!G82+[1]Rails!K82+[1]Rails!L82</f>
        <v>4190.4576100296135</v>
      </c>
      <c r="C82">
        <f>IFERROR(_xlfn.XLOOKUP(A82,[1]Electrified!$A$4:$A$140,[1]Electrified!$B$4:$B$140),0)</f>
        <v>1778.0014953323398</v>
      </c>
      <c r="D82" s="3">
        <f t="shared" si="1"/>
        <v>0.42429769270945444</v>
      </c>
    </row>
    <row r="83" spans="1:4" x14ac:dyDescent="0.25">
      <c r="A83" s="1" t="s">
        <v>82</v>
      </c>
      <c r="B83">
        <f>[1]Rails!B83+[1]Rails!J83+[1]Rails!G83+[1]Rails!K83+[1]Rails!L83</f>
        <v>667.73116745271591</v>
      </c>
      <c r="C83">
        <f>IFERROR(_xlfn.XLOOKUP(A83,[1]Electrified!$A$4:$A$140,[1]Electrified!$B$4:$B$140),0)</f>
        <v>0</v>
      </c>
      <c r="D83" s="3">
        <f t="shared" si="1"/>
        <v>0</v>
      </c>
    </row>
    <row r="84" spans="1:4" x14ac:dyDescent="0.25">
      <c r="A84" s="1" t="s">
        <v>83</v>
      </c>
      <c r="B84">
        <f>[1]Rails!B84+[1]Rails!J84+[1]Rails!G84+[1]Rails!K84+[1]Rails!L84</f>
        <v>2.6996850151853651</v>
      </c>
      <c r="C84">
        <f>IFERROR(_xlfn.XLOOKUP(A84,[1]Electrified!$A$4:$A$140,[1]Electrified!$B$4:$B$140),0)</f>
        <v>0</v>
      </c>
      <c r="D84" s="3">
        <f t="shared" si="1"/>
        <v>0</v>
      </c>
    </row>
    <row r="85" spans="1:4" x14ac:dyDescent="0.25">
      <c r="A85" s="1" t="s">
        <v>84</v>
      </c>
      <c r="B85">
        <f>[1]Rails!B85+[1]Rails!J85+[1]Rails!G85+[1]Rails!K85+[1]Rails!L85</f>
        <v>943.01112727825682</v>
      </c>
      <c r="C85">
        <f>IFERROR(_xlfn.XLOOKUP(A85,[1]Electrified!$A$4:$A$140,[1]Electrified!$B$4:$B$140),0)</f>
        <v>0</v>
      </c>
      <c r="D85" s="3">
        <f t="shared" si="1"/>
        <v>0</v>
      </c>
    </row>
    <row r="86" spans="1:4" x14ac:dyDescent="0.25">
      <c r="A86" s="1" t="s">
        <v>85</v>
      </c>
      <c r="B86">
        <f>[1]Rails!B86+[1]Rails!J86+[1]Rails!G86+[1]Rails!K86+[1]Rails!L86</f>
        <v>81.55095745577222</v>
      </c>
      <c r="C86">
        <f>IFERROR(_xlfn.XLOOKUP(A86,[1]Electrified!$A$4:$A$140,[1]Electrified!$B$4:$B$140),0)</f>
        <v>81.484817449674139</v>
      </c>
      <c r="D86" s="3">
        <f t="shared" si="1"/>
        <v>0.99918897327313472</v>
      </c>
    </row>
    <row r="87" spans="1:4" x14ac:dyDescent="0.25">
      <c r="A87" s="1" t="s">
        <v>86</v>
      </c>
      <c r="B87">
        <f>[1]Rails!B87+[1]Rails!J87+[1]Rails!G87+[1]Rails!K87+[1]Rails!L87</f>
        <v>24811.500396890129</v>
      </c>
      <c r="C87">
        <f>IFERROR(_xlfn.XLOOKUP(A87,[1]Electrified!$A$4:$A$140,[1]Electrified!$B$4:$B$140),0)</f>
        <v>1067.3366313771076</v>
      </c>
      <c r="D87" s="3">
        <f t="shared" si="1"/>
        <v>4.3017818926858908E-2</v>
      </c>
    </row>
    <row r="88" spans="1:4" x14ac:dyDescent="0.25">
      <c r="A88" s="1" t="s">
        <v>87</v>
      </c>
      <c r="B88">
        <f>[1]Rails!B88+[1]Rails!J88+[1]Rails!G88+[1]Rails!K88+[1]Rails!L88</f>
        <v>2517.9578634548425</v>
      </c>
      <c r="C88">
        <f>IFERROR(_xlfn.XLOOKUP(A88,[1]Electrified!$A$4:$A$140,[1]Electrified!$B$4:$B$140),0)</f>
        <v>5.960552656886871</v>
      </c>
      <c r="D88" s="3">
        <f t="shared" si="1"/>
        <v>2.3672169989010497E-3</v>
      </c>
    </row>
    <row r="89" spans="1:4" x14ac:dyDescent="0.25">
      <c r="A89" s="1" t="s">
        <v>88</v>
      </c>
      <c r="B89">
        <f>[1]Rails!B89+[1]Rails!J89+[1]Rails!G89+[1]Rails!K89+[1]Rails!L89</f>
        <v>12.813785091890173</v>
      </c>
      <c r="C89">
        <f>IFERROR(_xlfn.XLOOKUP(A89,[1]Electrified!$A$4:$A$140,[1]Electrified!$B$4:$B$140),0)</f>
        <v>11.860692327416031</v>
      </c>
      <c r="D89" s="3">
        <f t="shared" si="1"/>
        <v>0.92561973237108885</v>
      </c>
    </row>
    <row r="90" spans="1:4" x14ac:dyDescent="0.25">
      <c r="A90" s="1" t="s">
        <v>89</v>
      </c>
      <c r="B90">
        <f>[1]Rails!B90+[1]Rails!J90+[1]Rails!G90+[1]Rails!K90+[1]Rails!L90</f>
        <v>3676.1771193919267</v>
      </c>
      <c r="C90">
        <f>IFERROR(_xlfn.XLOOKUP(A90,[1]Electrified!$A$4:$A$140,[1]Electrified!$B$4:$B$140),0)</f>
        <v>244.59608375253131</v>
      </c>
      <c r="D90" s="3">
        <f t="shared" si="1"/>
        <v>6.6535445874542021E-2</v>
      </c>
    </row>
    <row r="91" spans="1:4" x14ac:dyDescent="0.25">
      <c r="A91" s="1" t="s">
        <v>90</v>
      </c>
      <c r="B91">
        <f>[1]Rails!B91+[1]Rails!J91+[1]Rails!G91+[1]Rails!K91+[1]Rails!L91</f>
        <v>413.00890196502695</v>
      </c>
      <c r="C91">
        <f>IFERROR(_xlfn.XLOOKUP(A91,[1]Electrified!$A$4:$A$140,[1]Electrified!$B$4:$B$140),0)</f>
        <v>292.93638379694232</v>
      </c>
      <c r="D91" s="3">
        <f t="shared" si="1"/>
        <v>0.70927377691667237</v>
      </c>
    </row>
    <row r="92" spans="1:4" x14ac:dyDescent="0.25">
      <c r="A92" s="1" t="s">
        <v>91</v>
      </c>
      <c r="B92">
        <f>[1]Rails!B92+[1]Rails!J92+[1]Rails!G92+[1]Rails!K92+[1]Rails!L92</f>
        <v>4083.2732506514963</v>
      </c>
      <c r="C92">
        <f>IFERROR(_xlfn.XLOOKUP(A92,[1]Electrified!$A$4:$A$140,[1]Electrified!$B$4:$B$140),0)</f>
        <v>1719.2555341614147</v>
      </c>
      <c r="D92" s="3">
        <f t="shared" si="1"/>
        <v>0.42104836699016002</v>
      </c>
    </row>
    <row r="93" spans="1:4" x14ac:dyDescent="0.25">
      <c r="A93" s="1" t="s">
        <v>92</v>
      </c>
      <c r="B93">
        <f>[1]Rails!B93+[1]Rails!J93+[1]Rails!G93+[1]Rails!K93+[1]Rails!L93</f>
        <v>3285.4062037464273</v>
      </c>
      <c r="C93">
        <f>IFERROR(_xlfn.XLOOKUP(A93,[1]Electrified!$A$4:$A$140,[1]Electrified!$B$4:$B$140),0)</f>
        <v>0</v>
      </c>
      <c r="D93" s="3">
        <f t="shared" si="1"/>
        <v>0</v>
      </c>
    </row>
    <row r="94" spans="1:4" x14ac:dyDescent="0.25">
      <c r="A94" s="1" t="s">
        <v>93</v>
      </c>
      <c r="B94">
        <f>[1]Rails!B94+[1]Rails!J94+[1]Rails!G94+[1]Rails!K94+[1]Rails!L94</f>
        <v>7306.6332385223013</v>
      </c>
      <c r="C94">
        <f>IFERROR(_xlfn.XLOOKUP(A94,[1]Electrified!$A$4:$A$140,[1]Electrified!$B$4:$B$140),0)</f>
        <v>0.71880077725878966</v>
      </c>
      <c r="D94" s="3">
        <f t="shared" si="1"/>
        <v>9.8376468859707049E-5</v>
      </c>
    </row>
    <row r="95" spans="1:4" x14ac:dyDescent="0.25">
      <c r="A95" s="1" t="s">
        <v>94</v>
      </c>
      <c r="B95">
        <f>[1]Rails!B95+[1]Rails!J95+[1]Rails!G95+[1]Rails!K95+[1]Rails!L95</f>
        <v>2893.5267883355186</v>
      </c>
      <c r="C95">
        <f>IFERROR(_xlfn.XLOOKUP(A95,[1]Electrified!$A$4:$A$140,[1]Electrified!$B$4:$B$140),0)</f>
        <v>0</v>
      </c>
      <c r="D95" s="3">
        <f t="shared" si="1"/>
        <v>0</v>
      </c>
    </row>
    <row r="96" spans="1:4" x14ac:dyDescent="0.25">
      <c r="A96" s="1" t="s">
        <v>95</v>
      </c>
      <c r="B96">
        <f>[1]Rails!B96+[1]Rails!J96+[1]Rails!G96+[1]Rails!K96+[1]Rails!L96</f>
        <v>197.03499074449178</v>
      </c>
      <c r="C96">
        <f>IFERROR(_xlfn.XLOOKUP(A96,[1]Electrified!$A$4:$A$140,[1]Electrified!$B$4:$B$140),0)</f>
        <v>19.394985515756481</v>
      </c>
      <c r="D96" s="3">
        <f t="shared" si="1"/>
        <v>9.8434219437233017E-2</v>
      </c>
    </row>
    <row r="97" spans="1:4" x14ac:dyDescent="0.25">
      <c r="A97" s="1" t="s">
        <v>96</v>
      </c>
      <c r="B97">
        <f>[1]Rails!B97+[1]Rails!J97+[1]Rails!G97+[1]Rails!K97+[1]Rails!L97</f>
        <v>9285.0861190269316</v>
      </c>
      <c r="C97">
        <f>IFERROR(_xlfn.XLOOKUP(A97,[1]Electrified!$A$4:$A$140,[1]Electrified!$B$4:$B$140),0)</f>
        <v>6233.802150437773</v>
      </c>
      <c r="D97" s="3">
        <f t="shared" si="1"/>
        <v>0.67137795713746917</v>
      </c>
    </row>
    <row r="98" spans="1:4" x14ac:dyDescent="0.25">
      <c r="A98" s="1" t="s">
        <v>97</v>
      </c>
      <c r="B98">
        <f>[1]Rails!B98+[1]Rails!J98+[1]Rails!G98+[1]Rails!K98+[1]Rails!L98</f>
        <v>5000.3704743288963</v>
      </c>
      <c r="C98">
        <f>IFERROR(_xlfn.XLOOKUP(A98,[1]Electrified!$A$4:$A$140,[1]Electrified!$B$4:$B$140),0)</f>
        <v>858.69392752542319</v>
      </c>
      <c r="D98" s="3">
        <f t="shared" si="1"/>
        <v>0.17172606148560807</v>
      </c>
    </row>
    <row r="99" spans="1:4" x14ac:dyDescent="0.25">
      <c r="A99" s="1" t="s">
        <v>98</v>
      </c>
      <c r="B99">
        <f>[1]Rails!B99+[1]Rails!J99+[1]Rails!G99+[1]Rails!K99+[1]Rails!L99</f>
        <v>0</v>
      </c>
      <c r="C99">
        <f>IFERROR(_xlfn.XLOOKUP(A99,[1]Electrified!$A$4:$A$140,[1]Electrified!$B$4:$B$140),0)</f>
        <v>0</v>
      </c>
      <c r="D99" s="3">
        <f t="shared" si="1"/>
        <v>0</v>
      </c>
    </row>
    <row r="100" spans="1:4" x14ac:dyDescent="0.25">
      <c r="A100" s="1" t="s">
        <v>99</v>
      </c>
      <c r="B100">
        <f>[1]Rails!B100+[1]Rails!J100+[1]Rails!G100+[1]Rails!K100+[1]Rails!L100</f>
        <v>147.33744996669515</v>
      </c>
      <c r="C100">
        <f>IFERROR(_xlfn.XLOOKUP(A100,[1]Electrified!$A$4:$A$140,[1]Electrified!$B$4:$B$140),0)</f>
        <v>0</v>
      </c>
      <c r="D100" s="3">
        <f t="shared" si="1"/>
        <v>0</v>
      </c>
    </row>
    <row r="101" spans="1:4" x14ac:dyDescent="0.25">
      <c r="A101" s="1" t="s">
        <v>100</v>
      </c>
      <c r="B101">
        <f>[1]Rails!B101+[1]Rails!J101+[1]Rails!G101+[1]Rails!K101+[1]Rails!L101</f>
        <v>4424.5566374020518</v>
      </c>
      <c r="C101">
        <f>IFERROR(_xlfn.XLOOKUP(A101,[1]Electrified!$A$4:$A$140,[1]Electrified!$B$4:$B$140),0)</f>
        <v>182.10761870650111</v>
      </c>
      <c r="D101" s="3">
        <f t="shared" si="1"/>
        <v>4.1158387976569892E-2</v>
      </c>
    </row>
    <row r="102" spans="1:4" x14ac:dyDescent="0.25">
      <c r="A102" s="1" t="s">
        <v>101</v>
      </c>
      <c r="B102">
        <f>[1]Rails!B102+[1]Rails!J102+[1]Rails!G102+[1]Rails!K102+[1]Rails!L102</f>
        <v>7347.37500340722</v>
      </c>
      <c r="C102">
        <f>IFERROR(_xlfn.XLOOKUP(A102,[1]Electrified!$A$4:$A$140,[1]Electrified!$B$4:$B$140),0)</f>
        <v>4084.1994356741993</v>
      </c>
      <c r="D102" s="3">
        <f t="shared" si="1"/>
        <v>0.55587191803606339</v>
      </c>
    </row>
    <row r="103" spans="1:4" x14ac:dyDescent="0.25">
      <c r="A103" s="1" t="s">
        <v>102</v>
      </c>
      <c r="B103">
        <f>[1]Rails!B103+[1]Rails!J103+[1]Rails!G103+[1]Rails!K103+[1]Rails!L103</f>
        <v>5835.9604767706169</v>
      </c>
      <c r="C103">
        <f>IFERROR(_xlfn.XLOOKUP(A103,[1]Electrified!$A$4:$A$140,[1]Electrified!$B$4:$B$140),0)</f>
        <v>3435.2249323711526</v>
      </c>
      <c r="D103" s="3">
        <f t="shared" si="1"/>
        <v>0.5886306026308229</v>
      </c>
    </row>
    <row r="104" spans="1:4" x14ac:dyDescent="0.25">
      <c r="A104" s="1" t="s">
        <v>103</v>
      </c>
      <c r="B104">
        <f>[1]Rails!B104+[1]Rails!J104+[1]Rails!G104+[1]Rails!K104+[1]Rails!L104</f>
        <v>8863.3607350346138</v>
      </c>
      <c r="C104">
        <f>IFERROR(_xlfn.XLOOKUP(A104,[1]Electrified!$A$4:$A$140,[1]Electrified!$B$4:$B$140),0)</f>
        <v>1.064042257585172</v>
      </c>
      <c r="D104" s="3">
        <f t="shared" si="1"/>
        <v>1.2004952629077627E-4</v>
      </c>
    </row>
    <row r="105" spans="1:4" x14ac:dyDescent="0.25">
      <c r="A105" s="1" t="s">
        <v>104</v>
      </c>
      <c r="B105">
        <f>[1]Rails!B105+[1]Rails!J105+[1]Rails!G105+[1]Rails!K105+[1]Rails!L105</f>
        <v>32.5582989763139</v>
      </c>
      <c r="C105">
        <f>IFERROR(_xlfn.XLOOKUP(A105,[1]Electrified!$A$4:$A$140,[1]Electrified!$B$4:$B$140),0)</f>
        <v>0</v>
      </c>
      <c r="D105" s="3">
        <f t="shared" si="1"/>
        <v>0</v>
      </c>
    </row>
    <row r="106" spans="1:4" x14ac:dyDescent="0.25">
      <c r="A106" s="1" t="s">
        <v>105</v>
      </c>
      <c r="B106">
        <f>[1]Rails!B106+[1]Rails!J106+[1]Rails!G106+[1]Rails!K106+[1]Rails!L106</f>
        <v>2288.0724072130465</v>
      </c>
      <c r="C106">
        <f>IFERROR(_xlfn.XLOOKUP(A106,[1]Electrified!$A$4:$A$140,[1]Electrified!$B$4:$B$140),0)</f>
        <v>84.98858826020755</v>
      </c>
      <c r="D106" s="3">
        <f t="shared" si="1"/>
        <v>3.7144186517998647E-2</v>
      </c>
    </row>
    <row r="107" spans="1:4" x14ac:dyDescent="0.25">
      <c r="A107" s="1" t="s">
        <v>106</v>
      </c>
      <c r="B107">
        <f>[1]Rails!B107+[1]Rails!J107+[1]Rails!G107+[1]Rails!K107+[1]Rails!L107</f>
        <v>775.17967841372376</v>
      </c>
      <c r="C107">
        <f>IFERROR(_xlfn.XLOOKUP(A107,[1]Electrified!$A$4:$A$140,[1]Electrified!$B$4:$B$140),0)</f>
        <v>175.38982818229778</v>
      </c>
      <c r="D107" s="3">
        <f t="shared" si="1"/>
        <v>0.22625699959163517</v>
      </c>
    </row>
    <row r="108" spans="1:4" x14ac:dyDescent="0.25">
      <c r="A108" s="1" t="s">
        <v>107</v>
      </c>
      <c r="B108">
        <f>[1]Rails!B108+[1]Rails!J108+[1]Rails!G108+[1]Rails!K108+[1]Rails!L108</f>
        <v>51223.998792618164</v>
      </c>
      <c r="C108">
        <f>IFERROR(_xlfn.XLOOKUP(A108,[1]Electrified!$A$4:$A$140,[1]Electrified!$B$4:$B$140),0)</f>
        <v>30163.47445147721</v>
      </c>
      <c r="D108" s="3">
        <f t="shared" si="1"/>
        <v>0.5888543487905914</v>
      </c>
    </row>
    <row r="109" spans="1:4" x14ac:dyDescent="0.25">
      <c r="A109" s="1" t="s">
        <v>108</v>
      </c>
      <c r="B109">
        <f>[1]Rails!B109+[1]Rails!J109+[1]Rails!G109+[1]Rails!K109+[1]Rails!L109</f>
        <v>4827.573757874593</v>
      </c>
      <c r="C109">
        <f>IFERROR(_xlfn.XLOOKUP(A109,[1]Electrified!$A$4:$A$140,[1]Electrified!$B$4:$B$140),0)</f>
        <v>3101.0622428809038</v>
      </c>
      <c r="D109" s="3">
        <f t="shared" si="1"/>
        <v>0.64236454965033818</v>
      </c>
    </row>
    <row r="110" spans="1:4" x14ac:dyDescent="0.25">
      <c r="A110" s="1" t="s">
        <v>109</v>
      </c>
      <c r="B110">
        <f>[1]Rails!B110+[1]Rails!J110+[1]Rails!G110+[1]Rails!K110+[1]Rails!L110</f>
        <v>20387.728167845158</v>
      </c>
      <c r="C110">
        <f>IFERROR(_xlfn.XLOOKUP(A110,[1]Electrified!$A$4:$A$140,[1]Electrified!$B$4:$B$140),0)</f>
        <v>7020.3056662146691</v>
      </c>
      <c r="D110" s="3">
        <f t="shared" si="1"/>
        <v>0.34433977186761106</v>
      </c>
    </row>
    <row r="111" spans="1:4" x14ac:dyDescent="0.25">
      <c r="A111" s="1" t="s">
        <v>110</v>
      </c>
      <c r="B111">
        <f>[1]Rails!B111+[1]Rails!J111+[1]Rails!G111+[1]Rails!K111+[1]Rails!L111</f>
        <v>248874.75653053215</v>
      </c>
      <c r="C111">
        <f>IFERROR(_xlfn.XLOOKUP(A111,[1]Electrified!$A$4:$A$140,[1]Electrified!$B$4:$B$140),0)</f>
        <v>98539.935530686096</v>
      </c>
      <c r="D111" s="3">
        <f t="shared" si="1"/>
        <v>0.39594186611930304</v>
      </c>
    </row>
    <row r="112" spans="1:4" x14ac:dyDescent="0.25">
      <c r="A112" s="1" t="s">
        <v>111</v>
      </c>
      <c r="B112">
        <f>[1]Rails!B112+[1]Rails!J112+[1]Rails!G112+[1]Rails!K112+[1]Rails!L112</f>
        <v>0</v>
      </c>
      <c r="C112">
        <f>IFERROR(_xlfn.XLOOKUP(A112,[1]Electrified!$A$4:$A$140,[1]Electrified!$B$4:$B$140),0)</f>
        <v>0</v>
      </c>
      <c r="D112" s="3">
        <f t="shared" si="1"/>
        <v>0</v>
      </c>
    </row>
    <row r="113" spans="1:4" x14ac:dyDescent="0.25">
      <c r="A113" s="1" t="s">
        <v>112</v>
      </c>
      <c r="B113">
        <f>[1]Rails!B113+[1]Rails!J113+[1]Rails!G113+[1]Rails!K113+[1]Rails!L113</f>
        <v>1099.4527500268985</v>
      </c>
      <c r="C113">
        <f>IFERROR(_xlfn.XLOOKUP(A113,[1]Electrified!$A$4:$A$140,[1]Electrified!$B$4:$B$140),0)</f>
        <v>98.700749151073666</v>
      </c>
      <c r="D113" s="3">
        <f t="shared" si="1"/>
        <v>8.9772615647792889E-2</v>
      </c>
    </row>
    <row r="114" spans="1:4" x14ac:dyDescent="0.25">
      <c r="A114" s="1" t="s">
        <v>113</v>
      </c>
      <c r="B114">
        <f>[1]Rails!B114+[1]Rails!J114+[1]Rails!G114+[1]Rails!K114+[1]Rails!L114</f>
        <v>4989.9465431475819</v>
      </c>
      <c r="C114">
        <f>IFERROR(_xlfn.XLOOKUP(A114,[1]Electrified!$A$4:$A$140,[1]Electrified!$B$4:$B$140),0)</f>
        <v>2002.0272569032595</v>
      </c>
      <c r="D114" s="3">
        <f t="shared" si="1"/>
        <v>0.40121216521899078</v>
      </c>
    </row>
    <row r="115" spans="1:4" x14ac:dyDescent="0.25">
      <c r="A115" s="1" t="s">
        <v>114</v>
      </c>
      <c r="B115">
        <f>[1]Rails!B115+[1]Rails!J115+[1]Rails!G115+[1]Rails!K115+[1]Rails!L115</f>
        <v>233.28164625705469</v>
      </c>
      <c r="C115">
        <f>IFERROR(_xlfn.XLOOKUP(A115,[1]Electrified!$A$4:$A$140,[1]Electrified!$B$4:$B$140),0)</f>
        <v>0</v>
      </c>
      <c r="D115" s="3">
        <f t="shared" si="1"/>
        <v>0</v>
      </c>
    </row>
    <row r="116" spans="1:4" x14ac:dyDescent="0.25">
      <c r="A116" s="1" t="s">
        <v>115</v>
      </c>
      <c r="B116">
        <f>[1]Rails!B116+[1]Rails!J116+[1]Rails!G116+[1]Rails!K116+[1]Rails!L116</f>
        <v>9020.7136188324221</v>
      </c>
      <c r="C116">
        <f>IFERROR(_xlfn.XLOOKUP(A116,[1]Electrified!$A$4:$A$140,[1]Electrified!$B$4:$B$140),0)</f>
        <v>3456.5072094063912</v>
      </c>
      <c r="D116" s="3">
        <f t="shared" si="1"/>
        <v>0.38317447548609546</v>
      </c>
    </row>
    <row r="117" spans="1:4" x14ac:dyDescent="0.25">
      <c r="A117" s="1" t="s">
        <v>116</v>
      </c>
      <c r="B117">
        <f>[1]Rails!B117+[1]Rails!J117+[1]Rails!G117+[1]Rails!K117+[1]Rails!L117</f>
        <v>2379.5127713417141</v>
      </c>
      <c r="C117">
        <f>IFERROR(_xlfn.XLOOKUP(A117,[1]Electrified!$A$4:$A$140,[1]Electrified!$B$4:$B$140),0)</f>
        <v>1083.449594521245</v>
      </c>
      <c r="D117" s="3">
        <f t="shared" si="1"/>
        <v>0.45532413507927094</v>
      </c>
    </row>
    <row r="118" spans="1:4" x14ac:dyDescent="0.25">
      <c r="A118" s="1" t="s">
        <v>117</v>
      </c>
      <c r="B118">
        <f>[1]Rails!B118+[1]Rails!J118+[1]Rails!G118+[1]Rails!K118+[1]Rails!L118</f>
        <v>0</v>
      </c>
      <c r="C118">
        <f>IFERROR(_xlfn.XLOOKUP(A118,[1]Electrified!$A$4:$A$140,[1]Electrified!$B$4:$B$140),0)</f>
        <v>0</v>
      </c>
      <c r="D118" s="3">
        <f t="shared" si="1"/>
        <v>0</v>
      </c>
    </row>
    <row r="119" spans="1:4" x14ac:dyDescent="0.25">
      <c r="A119" s="1" t="s">
        <v>118</v>
      </c>
      <c r="B119">
        <f>[1]Rails!B119+[1]Rails!J119+[1]Rails!G119+[1]Rails!K119+[1]Rails!L119</f>
        <v>31149.766948738958</v>
      </c>
      <c r="C119">
        <f>IFERROR(_xlfn.XLOOKUP(A119,[1]Electrified!$A$4:$A$140,[1]Electrified!$B$4:$B$140),0)</f>
        <v>15040.520794846914</v>
      </c>
      <c r="D119" s="3">
        <f t="shared" si="1"/>
        <v>0.48284537151106366</v>
      </c>
    </row>
    <row r="120" spans="1:4" x14ac:dyDescent="0.25">
      <c r="A120" s="1" t="s">
        <v>119</v>
      </c>
      <c r="B120">
        <f>[1]Rails!B120+[1]Rails!J120+[1]Rails!G120+[1]Rails!K120+[1]Rails!L120</f>
        <v>12433.982989518769</v>
      </c>
      <c r="C120">
        <f>IFERROR(_xlfn.XLOOKUP(A120,[1]Electrified!$A$4:$A$140,[1]Electrified!$B$4:$B$140),0)</f>
        <v>8885.440965807642</v>
      </c>
      <c r="D120" s="3">
        <f t="shared" si="1"/>
        <v>0.71460938729750778</v>
      </c>
    </row>
    <row r="121" spans="1:4" x14ac:dyDescent="0.25">
      <c r="A121" s="1" t="s">
        <v>120</v>
      </c>
      <c r="B121">
        <f>[1]Rails!B121+[1]Rails!J121+[1]Rails!G121+[1]Rails!K121+[1]Rails!L121</f>
        <v>50.881909411199018</v>
      </c>
      <c r="C121">
        <f>IFERROR(_xlfn.XLOOKUP(A121,[1]Electrified!$A$4:$A$140,[1]Electrified!$B$4:$B$140),0)</f>
        <v>0</v>
      </c>
      <c r="D121" s="3">
        <f t="shared" si="1"/>
        <v>0</v>
      </c>
    </row>
    <row r="122" spans="1:4" x14ac:dyDescent="0.25">
      <c r="A122" s="1" t="s">
        <v>121</v>
      </c>
      <c r="B122">
        <f>[1]Rails!B122+[1]Rails!J122+[1]Rails!G122+[1]Rails!K122+[1]Rails!L122</f>
        <v>31123.164946764955</v>
      </c>
      <c r="C122">
        <f>IFERROR(_xlfn.XLOOKUP(A122,[1]Electrified!$A$4:$A$140,[1]Electrified!$B$4:$B$140),0)</f>
        <v>22405.708099561522</v>
      </c>
      <c r="D122" s="3">
        <f t="shared" si="1"/>
        <v>0.71990455141325349</v>
      </c>
    </row>
    <row r="123" spans="1:4" x14ac:dyDescent="0.25">
      <c r="A123" s="1" t="s">
        <v>122</v>
      </c>
      <c r="B123">
        <f>[1]Rails!B123+[1]Rails!J123+[1]Rails!G123+[1]Rails!K123+[1]Rails!L123</f>
        <v>1820.1732088064596</v>
      </c>
      <c r="C123">
        <f>IFERROR(_xlfn.XLOOKUP(A123,[1]Electrified!$A$4:$A$140,[1]Electrified!$B$4:$B$140),0)</f>
        <v>0</v>
      </c>
      <c r="D123" s="3">
        <f t="shared" si="1"/>
        <v>0</v>
      </c>
    </row>
    <row r="124" spans="1:4" x14ac:dyDescent="0.25">
      <c r="A124" s="1" t="s">
        <v>123</v>
      </c>
      <c r="B124">
        <f>[1]Rails!B124+[1]Rails!J124+[1]Rails!G124+[1]Rails!K124+[1]Rails!L124</f>
        <v>3992.62326247601</v>
      </c>
      <c r="C124">
        <f>IFERROR(_xlfn.XLOOKUP(A124,[1]Electrified!$A$4:$A$140,[1]Electrified!$B$4:$B$140),0)</f>
        <v>0</v>
      </c>
      <c r="D124" s="3">
        <f t="shared" si="1"/>
        <v>0</v>
      </c>
    </row>
    <row r="125" spans="1:4" x14ac:dyDescent="0.25">
      <c r="A125" s="1" t="s">
        <v>124</v>
      </c>
      <c r="B125">
        <f>[1]Rails!B125+[1]Rails!J125+[1]Rails!G125+[1]Rails!K125+[1]Rails!L125</f>
        <v>370.34092724309119</v>
      </c>
      <c r="C125">
        <f>IFERROR(_xlfn.XLOOKUP(A125,[1]Electrified!$A$4:$A$140,[1]Electrified!$B$4:$B$140),0)</f>
        <v>0</v>
      </c>
      <c r="D125" s="3">
        <f t="shared" si="1"/>
        <v>0</v>
      </c>
    </row>
    <row r="126" spans="1:4" x14ac:dyDescent="0.25">
      <c r="A126" s="1" t="s">
        <v>125</v>
      </c>
      <c r="B126">
        <f>[1]Rails!B126+[1]Rails!J126+[1]Rails!G126+[1]Rails!K126+[1]Rails!L126</f>
        <v>18421.090704049271</v>
      </c>
      <c r="C126">
        <f>IFERROR(_xlfn.XLOOKUP(A126,[1]Electrified!$A$4:$A$140,[1]Electrified!$B$4:$B$140),0)</f>
        <v>11281.988565474459</v>
      </c>
      <c r="D126" s="3">
        <f t="shared" si="1"/>
        <v>0.61244954203468993</v>
      </c>
    </row>
    <row r="127" spans="1:4" x14ac:dyDescent="0.25">
      <c r="A127" s="1" t="s">
        <v>126</v>
      </c>
      <c r="B127">
        <f>[1]Rails!B127+[1]Rails!J127+[1]Rails!G127+[1]Rails!K127+[1]Rails!L127</f>
        <v>12715.585690267759</v>
      </c>
      <c r="C127">
        <f>IFERROR(_xlfn.XLOOKUP(A127,[1]Electrified!$A$4:$A$140,[1]Electrified!$B$4:$B$140),0)</f>
        <v>10203.616784093625</v>
      </c>
      <c r="D127" s="3">
        <f t="shared" si="1"/>
        <v>0.80244961047317376</v>
      </c>
    </row>
    <row r="128" spans="1:4" x14ac:dyDescent="0.25">
      <c r="A128" s="1" t="s">
        <v>127</v>
      </c>
      <c r="B128">
        <f>[1]Rails!B128+[1]Rails!J128+[1]Rails!G128+[1]Rails!K128+[1]Rails!L128</f>
        <v>2080.8927858839288</v>
      </c>
      <c r="C128">
        <f>IFERROR(_xlfn.XLOOKUP(A128,[1]Electrified!$A$4:$A$140,[1]Electrified!$B$4:$B$140),0)</f>
        <v>0</v>
      </c>
      <c r="D128" s="3">
        <f t="shared" si="1"/>
        <v>0</v>
      </c>
    </row>
    <row r="129" spans="1:4" x14ac:dyDescent="0.25">
      <c r="A129" s="1" t="s">
        <v>128</v>
      </c>
      <c r="B129">
        <f>[1]Rails!B129+[1]Rails!J129+[1]Rails!G129+[1]Rails!K129+[1]Rails!L129</f>
        <v>4421.3329842759831</v>
      </c>
      <c r="C129">
        <f>IFERROR(_xlfn.XLOOKUP(A129,[1]Electrified!$A$4:$A$140,[1]Electrified!$B$4:$B$140),0)</f>
        <v>2959.0542512349348</v>
      </c>
      <c r="D129" s="3">
        <f t="shared" si="1"/>
        <v>0.6692674498298381</v>
      </c>
    </row>
    <row r="130" spans="1:4" x14ac:dyDescent="0.25">
      <c r="A130" s="1" t="s">
        <v>129</v>
      </c>
      <c r="B130">
        <f>[1]Rails!B130+[1]Rails!J130+[1]Rails!G130+[1]Rails!K130+[1]Rails!L130</f>
        <v>1425.0274439046693</v>
      </c>
      <c r="C130">
        <f>IFERROR(_xlfn.XLOOKUP(A130,[1]Electrified!$A$4:$A$140,[1]Electrified!$B$4:$B$140),0)</f>
        <v>222.00643095460637</v>
      </c>
      <c r="D130" s="3">
        <f t="shared" si="1"/>
        <v>0.15579098627482857</v>
      </c>
    </row>
    <row r="131" spans="1:4" x14ac:dyDescent="0.25">
      <c r="A131" s="1" t="s">
        <v>130</v>
      </c>
      <c r="B131">
        <f>[1]Rails!B131+[1]Rails!J131+[1]Rails!G131+[1]Rails!K131+[1]Rails!L131</f>
        <v>4510.0722252536689</v>
      </c>
      <c r="C131">
        <f>IFERROR(_xlfn.XLOOKUP(A131,[1]Electrified!$A$4:$A$140,[1]Electrified!$B$4:$B$140),0)</f>
        <v>237.88744567737149</v>
      </c>
      <c r="D131" s="3">
        <f t="shared" ref="D131:D145" si="2">IFERROR(C131/B131,0)</f>
        <v>5.2745817316482445E-2</v>
      </c>
    </row>
    <row r="132" spans="1:4" x14ac:dyDescent="0.25">
      <c r="A132" s="1" t="s">
        <v>131</v>
      </c>
      <c r="B132">
        <f>[1]Rails!B132+[1]Rails!J132+[1]Rails!G132+[1]Rails!K132+[1]Rails!L132</f>
        <v>6014.2731487218489</v>
      </c>
      <c r="C132">
        <f>IFERROR(_xlfn.XLOOKUP(A132,[1]Electrified!$A$4:$A$140,[1]Electrified!$B$4:$B$140),0)</f>
        <v>161.25838138449319</v>
      </c>
      <c r="D132" s="3">
        <f t="shared" si="2"/>
        <v>2.6812613494078461E-2</v>
      </c>
    </row>
    <row r="133" spans="1:4" x14ac:dyDescent="0.25">
      <c r="A133" s="1" t="s">
        <v>132</v>
      </c>
      <c r="B133">
        <f>[1]Rails!B133+[1]Rails!J133+[1]Rails!G133+[1]Rails!K133+[1]Rails!L133</f>
        <v>419.77112439607589</v>
      </c>
      <c r="C133">
        <f>IFERROR(_xlfn.XLOOKUP(A133,[1]Electrified!$A$4:$A$140,[1]Electrified!$B$4:$B$140),0)</f>
        <v>0</v>
      </c>
      <c r="D133" s="3">
        <f t="shared" si="2"/>
        <v>0</v>
      </c>
    </row>
    <row r="134" spans="1:4" x14ac:dyDescent="0.25">
      <c r="A134" s="1" t="s">
        <v>133</v>
      </c>
      <c r="B134">
        <f>[1]Rails!B134+[1]Rails!J134+[1]Rails!G134+[1]Rails!K134+[1]Rails!L134</f>
        <v>2805.1708340124442</v>
      </c>
      <c r="C134">
        <f>IFERROR(_xlfn.XLOOKUP(A134,[1]Electrified!$A$4:$A$140,[1]Electrified!$B$4:$B$140),0)</f>
        <v>312.71333541737511</v>
      </c>
      <c r="D134" s="3">
        <f t="shared" si="2"/>
        <v>0.11147746569504931</v>
      </c>
    </row>
    <row r="135" spans="1:4" x14ac:dyDescent="0.25">
      <c r="A135" s="1" t="s">
        <v>134</v>
      </c>
      <c r="B135">
        <f>[1]Rails!B135+[1]Rails!J135+[1]Rails!G135+[1]Rails!K135+[1]Rails!L135</f>
        <v>13913.019866653356</v>
      </c>
      <c r="C135">
        <f>IFERROR(_xlfn.XLOOKUP(A135,[1]Electrified!$A$4:$A$140,[1]Electrified!$B$4:$B$140),0)</f>
        <v>7450.6882598687698</v>
      </c>
      <c r="D135" s="3">
        <f t="shared" si="2"/>
        <v>0.53551912749916608</v>
      </c>
    </row>
    <row r="136" spans="1:4" x14ac:dyDescent="0.25">
      <c r="A136" s="1" t="s">
        <v>135</v>
      </c>
      <c r="B136">
        <f>[1]Rails!B136+[1]Rails!J136+[1]Rails!G136+[1]Rails!K136+[1]Rails!L136</f>
        <v>6535.4109895579941</v>
      </c>
      <c r="C136">
        <f>IFERROR(_xlfn.XLOOKUP(A136,[1]Electrified!$A$4:$A$140,[1]Electrified!$B$4:$B$140),0)</f>
        <v>0</v>
      </c>
      <c r="D136" s="3">
        <f t="shared" si="2"/>
        <v>0</v>
      </c>
    </row>
    <row r="137" spans="1:4" x14ac:dyDescent="0.25">
      <c r="A137" s="1" t="s">
        <v>136</v>
      </c>
      <c r="B137">
        <f>[1]Rails!B137+[1]Rails!J137+[1]Rails!G137+[1]Rails!K137+[1]Rails!L137</f>
        <v>1053.820983151136</v>
      </c>
      <c r="C137">
        <f>IFERROR(_xlfn.XLOOKUP(A137,[1]Electrified!$A$4:$A$140,[1]Electrified!$B$4:$B$140),0)</f>
        <v>0</v>
      </c>
      <c r="D137" s="3">
        <f t="shared" si="2"/>
        <v>0</v>
      </c>
    </row>
    <row r="138" spans="1:4" x14ac:dyDescent="0.25">
      <c r="A138" s="1" t="s">
        <v>137</v>
      </c>
      <c r="B138">
        <f>[1]Rails!B138+[1]Rails!J138+[1]Rails!G138+[1]Rails!K138+[1]Rails!L138</f>
        <v>54223.239543638243</v>
      </c>
      <c r="C138">
        <f>IFERROR(_xlfn.XLOOKUP(A138,[1]Electrified!$A$4:$A$140,[1]Electrified!$B$4:$B$140),0)</f>
        <v>18198.870251721128</v>
      </c>
      <c r="D138" s="3">
        <f t="shared" si="2"/>
        <v>0.33562860509422138</v>
      </c>
    </row>
    <row r="139" spans="1:4" x14ac:dyDescent="0.25">
      <c r="A139" s="1" t="s">
        <v>138</v>
      </c>
      <c r="B139">
        <f>[1]Rails!B139+[1]Rails!J139+[1]Rails!G139+[1]Rails!K139+[1]Rails!L139</f>
        <v>1530.2265560700878</v>
      </c>
      <c r="C139">
        <f>IFERROR(_xlfn.XLOOKUP(A139,[1]Electrified!$A$4:$A$140,[1]Electrified!$B$4:$B$140),0)</f>
        <v>0</v>
      </c>
      <c r="D139" s="3">
        <f t="shared" si="2"/>
        <v>0</v>
      </c>
    </row>
    <row r="140" spans="1:4" x14ac:dyDescent="0.25">
      <c r="A140" s="1" t="s">
        <v>139</v>
      </c>
      <c r="B140">
        <f>[1]Rails!B140+[1]Rails!J140+[1]Rails!G140+[1]Rails!K140+[1]Rails!L140</f>
        <v>434707.90120234241</v>
      </c>
      <c r="C140">
        <f>IFERROR(_xlfn.XLOOKUP(A140,[1]Electrified!$A$4:$A$140,[1]Electrified!$B$4:$B$140),0)</f>
        <v>9664.4535529056284</v>
      </c>
      <c r="D140" s="3">
        <f t="shared" si="2"/>
        <v>2.2232063245630172E-2</v>
      </c>
    </row>
    <row r="141" spans="1:4" x14ac:dyDescent="0.25">
      <c r="A141" s="1" t="s">
        <v>140</v>
      </c>
      <c r="B141">
        <f>[1]Rails!B141+[1]Rails!J141+[1]Rails!G141+[1]Rails!K141+[1]Rails!L141</f>
        <v>10358.449152559009</v>
      </c>
      <c r="C141">
        <f>IFERROR(_xlfn.XLOOKUP(A141,[1]Electrified!$A$4:$A$140,[1]Electrified!$B$4:$B$140),0)</f>
        <v>3073.4464805668654</v>
      </c>
      <c r="D141" s="3">
        <f t="shared" si="2"/>
        <v>0.29670913428267243</v>
      </c>
    </row>
    <row r="142" spans="1:4" x14ac:dyDescent="0.25">
      <c r="A142" s="1" t="s">
        <v>141</v>
      </c>
      <c r="B142">
        <f>[1]Rails!B142+[1]Rails!J142+[1]Rails!G142+[1]Rails!K142+[1]Rails!L142</f>
        <v>786.43216636917282</v>
      </c>
      <c r="C142">
        <f>IFERROR(_xlfn.XLOOKUP(A142,[1]Electrified!$A$4:$A$140,[1]Electrified!$B$4:$B$140),0)</f>
        <v>0</v>
      </c>
      <c r="D142" s="3">
        <f t="shared" si="2"/>
        <v>0</v>
      </c>
    </row>
    <row r="143" spans="1:4" x14ac:dyDescent="0.25">
      <c r="A143" s="1" t="s">
        <v>142</v>
      </c>
      <c r="B143">
        <f>[1]Rails!B143+[1]Rails!J143+[1]Rails!G143+[1]Rails!K143+[1]Rails!L143</f>
        <v>3239.436914767381</v>
      </c>
      <c r="C143">
        <f>IFERROR(_xlfn.XLOOKUP(A143,[1]Electrified!$A$4:$A$140,[1]Electrified!$B$4:$B$140),0)</f>
        <v>45.09467453650646</v>
      </c>
      <c r="D143" s="3">
        <f t="shared" si="2"/>
        <v>1.392052869773037E-2</v>
      </c>
    </row>
    <row r="144" spans="1:4" x14ac:dyDescent="0.25">
      <c r="A144" s="1" t="s">
        <v>143</v>
      </c>
      <c r="B144">
        <f>[1]Rails!B144+[1]Rails!J144+[1]Rails!G144+[1]Rails!K144+[1]Rails!L144</f>
        <v>2831.4273670758353</v>
      </c>
      <c r="C144">
        <f>IFERROR(_xlfn.XLOOKUP(A144,[1]Electrified!$A$4:$A$140,[1]Electrified!$B$4:$B$140),0)</f>
        <v>0</v>
      </c>
      <c r="D144" s="3">
        <f t="shared" si="2"/>
        <v>0</v>
      </c>
    </row>
    <row r="145" spans="1:4" x14ac:dyDescent="0.25">
      <c r="A145" s="1" t="s">
        <v>144</v>
      </c>
      <c r="B145">
        <f>[1]Rails!B145+[1]Rails!J145+[1]Rails!G145+[1]Rails!K145+[1]Rails!L145</f>
        <v>4135.8166391716431</v>
      </c>
      <c r="C145">
        <f>IFERROR(_xlfn.XLOOKUP(A145,[1]Electrified!$A$4:$A$140,[1]Electrified!$B$4:$B$140),0)</f>
        <v>0</v>
      </c>
      <c r="D145" s="3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FCF5-541C-4A7D-8551-31936FC7E6B5}">
  <dimension ref="A1:C145"/>
  <sheetViews>
    <sheetView workbookViewId="0">
      <selection activeCell="C2" sqref="C2:C145"/>
    </sheetView>
  </sheetViews>
  <sheetFormatPr defaultRowHeight="15" x14ac:dyDescent="0.25"/>
  <sheetData>
    <row r="1" spans="1:3" x14ac:dyDescent="0.25">
      <c r="A1" s="1" t="s">
        <v>0</v>
      </c>
      <c r="B1" s="1" t="s">
        <v>148</v>
      </c>
    </row>
    <row r="2" spans="1:3" x14ac:dyDescent="0.25">
      <c r="A2" s="1" t="s">
        <v>1</v>
      </c>
      <c r="C2">
        <f>IFERROR(_xlfn.XLOOKUP(A2,[1]Electrified!$A$4:$A$140,[1]Electrified!$C$4:$C$140),0)</f>
        <v>0</v>
      </c>
    </row>
    <row r="3" spans="1:3" x14ac:dyDescent="0.25">
      <c r="A3" s="1" t="s">
        <v>2</v>
      </c>
      <c r="C3">
        <f>IFERROR(_xlfn.XLOOKUP(A3,[1]Electrified!$A$4:$A$140,[1]Electrified!$C$4:$C$140),0)</f>
        <v>0</v>
      </c>
    </row>
    <row r="4" spans="1:3" x14ac:dyDescent="0.25">
      <c r="A4" s="1" t="s">
        <v>3</v>
      </c>
      <c r="B4">
        <v>251.76503782127779</v>
      </c>
      <c r="C4">
        <f>IFERROR(_xlfn.XLOOKUP(A4,[1]Electrified!$A$4:$A$140,[1]Electrified!$C$4:$C$140),0)</f>
        <v>225.0815418403665</v>
      </c>
    </row>
    <row r="5" spans="1:3" x14ac:dyDescent="0.25">
      <c r="A5" s="1" t="s">
        <v>4</v>
      </c>
      <c r="C5">
        <f>IFERROR(_xlfn.XLOOKUP(A5,[1]Electrified!$A$4:$A$140,[1]Electrified!$C$4:$C$140),0)</f>
        <v>0</v>
      </c>
    </row>
    <row r="6" spans="1:3" x14ac:dyDescent="0.25">
      <c r="A6" s="1" t="s">
        <v>5</v>
      </c>
      <c r="B6">
        <v>19.78301859393579</v>
      </c>
      <c r="C6">
        <f>IFERROR(_xlfn.XLOOKUP(A6,[1]Electrified!$A$4:$A$140,[1]Electrified!$C$4:$C$140),0)</f>
        <v>37.410172628627002</v>
      </c>
    </row>
    <row r="7" spans="1:3" x14ac:dyDescent="0.25">
      <c r="A7" s="1" t="s">
        <v>6</v>
      </c>
      <c r="C7">
        <f>IFERROR(_xlfn.XLOOKUP(A7,[1]Electrified!$A$4:$A$140,[1]Electrified!$C$4:$C$140),0)</f>
        <v>0</v>
      </c>
    </row>
    <row r="8" spans="1:3" x14ac:dyDescent="0.25">
      <c r="A8" s="1" t="s">
        <v>7</v>
      </c>
      <c r="B8">
        <v>672.57148581172589</v>
      </c>
      <c r="C8">
        <f>IFERROR(_xlfn.XLOOKUP(A8,[1]Electrified!$A$4:$A$140,[1]Electrified!$C$4:$C$140),0)</f>
        <v>644.03853687062701</v>
      </c>
    </row>
    <row r="9" spans="1:3" x14ac:dyDescent="0.25">
      <c r="A9" s="1" t="s">
        <v>8</v>
      </c>
      <c r="B9">
        <v>638.79184573678583</v>
      </c>
      <c r="C9">
        <f>IFERROR(_xlfn.XLOOKUP(A9,[1]Electrified!$A$4:$A$140,[1]Electrified!$C$4:$C$140),0)</f>
        <v>626.10766187401146</v>
      </c>
    </row>
    <row r="10" spans="1:3" x14ac:dyDescent="0.25">
      <c r="A10" s="1" t="s">
        <v>9</v>
      </c>
      <c r="C10">
        <f>IFERROR(_xlfn.XLOOKUP(A10,[1]Electrified!$A$4:$A$140,[1]Electrified!$C$4:$C$140),0)</f>
        <v>0</v>
      </c>
    </row>
    <row r="11" spans="1:3" x14ac:dyDescent="0.25">
      <c r="A11" s="1" t="s">
        <v>10</v>
      </c>
      <c r="C11">
        <f>IFERROR(_xlfn.XLOOKUP(A11,[1]Electrified!$A$4:$A$140,[1]Electrified!$C$4:$C$140),0)</f>
        <v>0</v>
      </c>
    </row>
    <row r="12" spans="1:3" x14ac:dyDescent="0.25">
      <c r="A12" s="1" t="s">
        <v>11</v>
      </c>
      <c r="B12">
        <v>189.8278123530097</v>
      </c>
      <c r="C12">
        <f>IFERROR(_xlfn.XLOOKUP(A12,[1]Electrified!$A$4:$A$140,[1]Electrified!$C$4:$C$140),0)</f>
        <v>121.4962425323841</v>
      </c>
    </row>
    <row r="13" spans="1:3" x14ac:dyDescent="0.25">
      <c r="A13" s="1" t="s">
        <v>12</v>
      </c>
      <c r="B13">
        <v>786.12414926375106</v>
      </c>
      <c r="C13">
        <f>IFERROR(_xlfn.XLOOKUP(A13,[1]Electrified!$A$4:$A$140,[1]Electrified!$C$4:$C$140),0)</f>
        <v>757.09079287985264</v>
      </c>
    </row>
    <row r="14" spans="1:3" x14ac:dyDescent="0.25">
      <c r="A14" s="1" t="s">
        <v>13</v>
      </c>
      <c r="C14">
        <f>IFERROR(_xlfn.XLOOKUP(A14,[1]Electrified!$A$4:$A$140,[1]Electrified!$C$4:$C$140),0)</f>
        <v>0</v>
      </c>
    </row>
    <row r="15" spans="1:3" x14ac:dyDescent="0.25">
      <c r="A15" s="1" t="s">
        <v>14</v>
      </c>
      <c r="C15">
        <f>IFERROR(_xlfn.XLOOKUP(A15,[1]Electrified!$A$4:$A$140,[1]Electrified!$C$4:$C$140),0)</f>
        <v>0</v>
      </c>
    </row>
    <row r="16" spans="1:3" x14ac:dyDescent="0.25">
      <c r="A16" s="1" t="s">
        <v>15</v>
      </c>
      <c r="C16">
        <f>IFERROR(_xlfn.XLOOKUP(A16,[1]Electrified!$A$4:$A$140,[1]Electrified!$C$4:$C$140),0)</f>
        <v>0</v>
      </c>
    </row>
    <row r="17" spans="1:3" x14ac:dyDescent="0.25">
      <c r="A17" s="1" t="s">
        <v>16</v>
      </c>
      <c r="B17">
        <v>27.754556083964051</v>
      </c>
      <c r="C17">
        <f>IFERROR(_xlfn.XLOOKUP(A17,[1]Electrified!$A$4:$A$140,[1]Electrified!$C$4:$C$140),0)</f>
        <v>27.754556083964051</v>
      </c>
    </row>
    <row r="18" spans="1:3" x14ac:dyDescent="0.25">
      <c r="A18" s="1" t="s">
        <v>17</v>
      </c>
      <c r="C18">
        <f>IFERROR(_xlfn.XLOOKUP(A18,[1]Electrified!$A$4:$A$140,[1]Electrified!$C$4:$C$140),0)</f>
        <v>0</v>
      </c>
    </row>
    <row r="19" spans="1:3" x14ac:dyDescent="0.25">
      <c r="A19" s="1" t="s">
        <v>18</v>
      </c>
      <c r="B19">
        <v>43.395806392808467</v>
      </c>
      <c r="C19">
        <f>IFERROR(_xlfn.XLOOKUP(A19,[1]Electrified!$A$4:$A$140,[1]Electrified!$C$4:$C$140),0)</f>
        <v>15.292987404426929</v>
      </c>
    </row>
    <row r="20" spans="1:3" x14ac:dyDescent="0.25">
      <c r="A20" s="1" t="s">
        <v>19</v>
      </c>
      <c r="B20">
        <v>184.82172668831879</v>
      </c>
      <c r="C20">
        <f>IFERROR(_xlfn.XLOOKUP(A20,[1]Electrified!$A$4:$A$140,[1]Electrified!$C$4:$C$140),0)</f>
        <v>183.12075584050746</v>
      </c>
    </row>
    <row r="21" spans="1:3" x14ac:dyDescent="0.25">
      <c r="A21" s="1" t="s">
        <v>20</v>
      </c>
      <c r="C21">
        <f>IFERROR(_xlfn.XLOOKUP(A21,[1]Electrified!$A$4:$A$140,[1]Electrified!$C$4:$C$140),0)</f>
        <v>0</v>
      </c>
    </row>
    <row r="22" spans="1:3" x14ac:dyDescent="0.25">
      <c r="A22" s="1" t="s">
        <v>21</v>
      </c>
      <c r="C22">
        <f>IFERROR(_xlfn.XLOOKUP(A22,[1]Electrified!$A$4:$A$140,[1]Electrified!$C$4:$C$140),0)</f>
        <v>0</v>
      </c>
    </row>
    <row r="23" spans="1:3" x14ac:dyDescent="0.25">
      <c r="A23" s="1" t="s">
        <v>22</v>
      </c>
      <c r="B23">
        <v>0.1580933803061346</v>
      </c>
      <c r="C23">
        <f>IFERROR(_xlfn.XLOOKUP(A23,[1]Electrified!$A$4:$A$140,[1]Electrified!$C$4:$C$140),0)</f>
        <v>0</v>
      </c>
    </row>
    <row r="24" spans="1:3" x14ac:dyDescent="0.25">
      <c r="A24" s="1" t="s">
        <v>23</v>
      </c>
      <c r="B24">
        <v>239.84663820934421</v>
      </c>
      <c r="C24">
        <f>IFERROR(_xlfn.XLOOKUP(A24,[1]Electrified!$A$4:$A$140,[1]Electrified!$C$4:$C$140),0)</f>
        <v>229.64714716105902</v>
      </c>
    </row>
    <row r="25" spans="1:3" x14ac:dyDescent="0.25">
      <c r="A25" s="1" t="s">
        <v>24</v>
      </c>
      <c r="C25">
        <f>IFERROR(_xlfn.XLOOKUP(A25,[1]Electrified!$A$4:$A$140,[1]Electrified!$C$4:$C$140),0)</f>
        <v>0</v>
      </c>
    </row>
    <row r="26" spans="1:3" x14ac:dyDescent="0.25">
      <c r="A26" s="1" t="s">
        <v>25</v>
      </c>
      <c r="B26">
        <v>1.6228528530269419</v>
      </c>
      <c r="C26">
        <f>IFERROR(_xlfn.XLOOKUP(A26,[1]Electrified!$A$4:$A$140,[1]Electrified!$C$4:$C$140),0)</f>
        <v>0</v>
      </c>
    </row>
    <row r="27" spans="1:3" x14ac:dyDescent="0.25">
      <c r="A27" s="1" t="s">
        <v>26</v>
      </c>
      <c r="B27">
        <v>1159.5083392339729</v>
      </c>
      <c r="C27">
        <f>IFERROR(_xlfn.XLOOKUP(A27,[1]Electrified!$A$4:$A$140,[1]Electrified!$C$4:$C$140),0)</f>
        <v>521.71161105262286</v>
      </c>
    </row>
    <row r="28" spans="1:3" x14ac:dyDescent="0.25">
      <c r="A28" s="1" t="s">
        <v>27</v>
      </c>
      <c r="B28">
        <v>39.234055577933461</v>
      </c>
      <c r="C28">
        <f>IFERROR(_xlfn.XLOOKUP(A28,[1]Electrified!$A$4:$A$140,[1]Electrified!$C$4:$C$140),0)</f>
        <v>8.5363816190890009</v>
      </c>
    </row>
    <row r="29" spans="1:3" x14ac:dyDescent="0.25">
      <c r="A29" s="1" t="s">
        <v>28</v>
      </c>
      <c r="C29">
        <f>IFERROR(_xlfn.XLOOKUP(A29,[1]Electrified!$A$4:$A$140,[1]Electrified!$C$4:$C$140),0)</f>
        <v>0</v>
      </c>
    </row>
    <row r="30" spans="1:3" x14ac:dyDescent="0.25">
      <c r="A30" s="1" t="s">
        <v>29</v>
      </c>
      <c r="C30">
        <f>IFERROR(_xlfn.XLOOKUP(A30,[1]Electrified!$A$4:$A$140,[1]Electrified!$C$4:$C$140),0)</f>
        <v>0</v>
      </c>
    </row>
    <row r="31" spans="1:3" x14ac:dyDescent="0.25">
      <c r="A31" s="1" t="s">
        <v>30</v>
      </c>
      <c r="B31">
        <v>152.2783194157507</v>
      </c>
      <c r="C31">
        <f>IFERROR(_xlfn.XLOOKUP(A31,[1]Electrified!$A$4:$A$140,[1]Electrified!$C$4:$C$140),0)</f>
        <v>136.73883685788599</v>
      </c>
    </row>
    <row r="32" spans="1:3" x14ac:dyDescent="0.25">
      <c r="A32" s="1" t="s">
        <v>31</v>
      </c>
      <c r="B32">
        <v>3.5037248159566738</v>
      </c>
      <c r="C32">
        <f>IFERROR(_xlfn.XLOOKUP(A32,[1]Electrified!$A$4:$A$140,[1]Electrified!$C$4:$C$140),0)</f>
        <v>0</v>
      </c>
    </row>
    <row r="33" spans="1:3" x14ac:dyDescent="0.25">
      <c r="A33" s="1" t="s">
        <v>32</v>
      </c>
      <c r="B33">
        <v>826.33171761750589</v>
      </c>
      <c r="C33">
        <f>IFERROR(_xlfn.XLOOKUP(A33,[1]Electrified!$A$4:$A$140,[1]Electrified!$C$4:$C$140),0)</f>
        <v>750.59761660874608</v>
      </c>
    </row>
    <row r="34" spans="1:3" x14ac:dyDescent="0.25">
      <c r="A34" s="1" t="s">
        <v>33</v>
      </c>
      <c r="B34">
        <v>51.652750605541797</v>
      </c>
      <c r="C34">
        <f>IFERROR(_xlfn.XLOOKUP(A34,[1]Electrified!$A$4:$A$140,[1]Electrified!$C$4:$C$140),0)</f>
        <v>49.679404375381949</v>
      </c>
    </row>
    <row r="35" spans="1:3" x14ac:dyDescent="0.25">
      <c r="A35" s="1" t="s">
        <v>34</v>
      </c>
      <c r="C35">
        <f>IFERROR(_xlfn.XLOOKUP(A35,[1]Electrified!$A$4:$A$140,[1]Electrified!$C$4:$C$140),0)</f>
        <v>0</v>
      </c>
    </row>
    <row r="36" spans="1:3" x14ac:dyDescent="0.25">
      <c r="A36" s="1" t="s">
        <v>35</v>
      </c>
      <c r="B36">
        <v>22.493116099741119</v>
      </c>
      <c r="C36">
        <f>IFERROR(_xlfn.XLOOKUP(A36,[1]Electrified!$A$4:$A$140,[1]Electrified!$C$4:$C$140),0)</f>
        <v>22.493116099741119</v>
      </c>
    </row>
    <row r="37" spans="1:3" x14ac:dyDescent="0.25">
      <c r="A37" s="1" t="s">
        <v>36</v>
      </c>
      <c r="B37">
        <v>60.754971099143539</v>
      </c>
      <c r="C37">
        <f>IFERROR(_xlfn.XLOOKUP(A37,[1]Electrified!$A$4:$A$140,[1]Electrified!$C$4:$C$140),0)</f>
        <v>0</v>
      </c>
    </row>
    <row r="38" spans="1:3" x14ac:dyDescent="0.25">
      <c r="A38" s="1" t="s">
        <v>37</v>
      </c>
      <c r="C38">
        <f>IFERROR(_xlfn.XLOOKUP(A38,[1]Electrified!$A$4:$A$140,[1]Electrified!$C$4:$C$140),0)</f>
        <v>0</v>
      </c>
    </row>
    <row r="39" spans="1:3" x14ac:dyDescent="0.25">
      <c r="A39" s="1" t="s">
        <v>38</v>
      </c>
      <c r="B39">
        <v>40.790887055947493</v>
      </c>
      <c r="C39">
        <f>IFERROR(_xlfn.XLOOKUP(A39,[1]Electrified!$A$4:$A$140,[1]Electrified!$C$4:$C$140),0)</f>
        <v>40.551074045861121</v>
      </c>
    </row>
    <row r="40" spans="1:3" x14ac:dyDescent="0.25">
      <c r="A40" s="1" t="s">
        <v>39</v>
      </c>
      <c r="C40">
        <f>IFERROR(_xlfn.XLOOKUP(A40,[1]Electrified!$A$4:$A$140,[1]Electrified!$C$4:$C$140),0)</f>
        <v>0</v>
      </c>
    </row>
    <row r="41" spans="1:3" x14ac:dyDescent="0.25">
      <c r="A41" s="1" t="s">
        <v>40</v>
      </c>
      <c r="C41">
        <f>IFERROR(_xlfn.XLOOKUP(A41,[1]Electrified!$A$4:$A$140,[1]Electrified!$C$4:$C$140),0)</f>
        <v>0</v>
      </c>
    </row>
    <row r="42" spans="1:3" x14ac:dyDescent="0.25">
      <c r="A42" s="1" t="s">
        <v>41</v>
      </c>
      <c r="B42">
        <v>153.78893388695101</v>
      </c>
      <c r="C42">
        <f>IFERROR(_xlfn.XLOOKUP(A42,[1]Electrified!$A$4:$A$140,[1]Electrified!$C$4:$C$140),0)</f>
        <v>145.36372569788381</v>
      </c>
    </row>
    <row r="43" spans="1:3" x14ac:dyDescent="0.25">
      <c r="A43" s="1" t="s">
        <v>42</v>
      </c>
      <c r="B43">
        <v>1848.7028109855009</v>
      </c>
      <c r="C43">
        <f>IFERROR(_xlfn.XLOOKUP(A43,[1]Electrified!$A$4:$A$140,[1]Electrified!$C$4:$C$140),0)</f>
        <v>1700.8961498189792</v>
      </c>
    </row>
    <row r="44" spans="1:3" x14ac:dyDescent="0.25">
      <c r="A44" s="1" t="s">
        <v>43</v>
      </c>
      <c r="C44">
        <f>IFERROR(_xlfn.XLOOKUP(A44,[1]Electrified!$A$4:$A$140,[1]Electrified!$C$4:$C$140),0)</f>
        <v>0</v>
      </c>
    </row>
    <row r="45" spans="1:3" x14ac:dyDescent="0.25">
      <c r="A45" s="1" t="s">
        <v>44</v>
      </c>
      <c r="B45">
        <v>49.03368778240597</v>
      </c>
      <c r="C45">
        <f>IFERROR(_xlfn.XLOOKUP(A45,[1]Electrified!$A$4:$A$140,[1]Electrified!$C$4:$C$140),0)</f>
        <v>14.34895974024389</v>
      </c>
    </row>
    <row r="46" spans="1:3" x14ac:dyDescent="0.25">
      <c r="A46" s="1" t="s">
        <v>45</v>
      </c>
      <c r="C46">
        <f>IFERROR(_xlfn.XLOOKUP(A46,[1]Electrified!$A$4:$A$140,[1]Electrified!$C$4:$C$140),0)</f>
        <v>0</v>
      </c>
    </row>
    <row r="47" spans="1:3" x14ac:dyDescent="0.25">
      <c r="A47" s="1" t="s">
        <v>46</v>
      </c>
      <c r="B47">
        <v>5646.6964264792996</v>
      </c>
      <c r="C47">
        <f>IFERROR(_xlfn.XLOOKUP(A47,[1]Electrified!$A$4:$A$140,[1]Electrified!$C$4:$C$140),0)</f>
        <v>5557.634936110343</v>
      </c>
    </row>
    <row r="48" spans="1:3" x14ac:dyDescent="0.25">
      <c r="A48" s="1" t="s">
        <v>47</v>
      </c>
      <c r="C48">
        <f>IFERROR(_xlfn.XLOOKUP(A48,[1]Electrified!$A$4:$A$140,[1]Electrified!$C$4:$C$140),0)</f>
        <v>0</v>
      </c>
    </row>
    <row r="49" spans="1:3" x14ac:dyDescent="0.25">
      <c r="A49" s="1" t="s">
        <v>48</v>
      </c>
      <c r="B49">
        <v>273.01226725076071</v>
      </c>
      <c r="C49">
        <f>IFERROR(_xlfn.XLOOKUP(A49,[1]Electrified!$A$4:$A$140,[1]Electrified!$C$4:$C$140),0)</f>
        <v>259.87949634423205</v>
      </c>
    </row>
    <row r="50" spans="1:3" x14ac:dyDescent="0.25">
      <c r="A50" s="1" t="s">
        <v>49</v>
      </c>
      <c r="B50">
        <v>66.550543569743212</v>
      </c>
      <c r="C50">
        <f>IFERROR(_xlfn.XLOOKUP(A50,[1]Electrified!$A$4:$A$140,[1]Electrified!$C$4:$C$140),0)</f>
        <v>66.550543569743212</v>
      </c>
    </row>
    <row r="51" spans="1:3" x14ac:dyDescent="0.25">
      <c r="A51" s="1" t="s">
        <v>50</v>
      </c>
      <c r="C51">
        <f>IFERROR(_xlfn.XLOOKUP(A51,[1]Electrified!$A$4:$A$140,[1]Electrified!$C$4:$C$140),0)</f>
        <v>0</v>
      </c>
    </row>
    <row r="52" spans="1:3" x14ac:dyDescent="0.25">
      <c r="A52" s="1" t="s">
        <v>51</v>
      </c>
      <c r="C52">
        <f>IFERROR(_xlfn.XLOOKUP(A52,[1]Electrified!$A$4:$A$140,[1]Electrified!$C$4:$C$140),0)</f>
        <v>0</v>
      </c>
    </row>
    <row r="53" spans="1:3" x14ac:dyDescent="0.25">
      <c r="A53" s="1" t="s">
        <v>52</v>
      </c>
      <c r="C53">
        <f>IFERROR(_xlfn.XLOOKUP(A53,[1]Electrified!$A$4:$A$140,[1]Electrified!$C$4:$C$140),0)</f>
        <v>0</v>
      </c>
    </row>
    <row r="54" spans="1:3" x14ac:dyDescent="0.25">
      <c r="A54" s="1" t="s">
        <v>53</v>
      </c>
      <c r="B54">
        <v>423.99527778558257</v>
      </c>
      <c r="C54">
        <f>IFERROR(_xlfn.XLOOKUP(A54,[1]Electrified!$A$4:$A$140,[1]Electrified!$C$4:$C$140),0)</f>
        <v>417.13716677441437</v>
      </c>
    </row>
    <row r="55" spans="1:3" x14ac:dyDescent="0.25">
      <c r="A55" s="1" t="s">
        <v>54</v>
      </c>
      <c r="B55">
        <v>80.719891670660772</v>
      </c>
      <c r="C55">
        <f>IFERROR(_xlfn.XLOOKUP(A55,[1]Electrified!$A$4:$A$140,[1]Electrified!$C$4:$C$140),0)</f>
        <v>80.649556268461339</v>
      </c>
    </row>
    <row r="56" spans="1:3" x14ac:dyDescent="0.25">
      <c r="A56" s="1" t="s">
        <v>55</v>
      </c>
      <c r="B56">
        <v>0.177641987790677</v>
      </c>
      <c r="C56">
        <f>IFERROR(_xlfn.XLOOKUP(A56,[1]Electrified!$A$4:$A$140,[1]Electrified!$C$4:$C$140),0)</f>
        <v>0</v>
      </c>
    </row>
    <row r="57" spans="1:3" x14ac:dyDescent="0.25">
      <c r="A57" s="1" t="s">
        <v>56</v>
      </c>
      <c r="C57">
        <f>IFERROR(_xlfn.XLOOKUP(A57,[1]Electrified!$A$4:$A$140,[1]Electrified!$C$4:$C$140),0)</f>
        <v>0</v>
      </c>
    </row>
    <row r="58" spans="1:3" x14ac:dyDescent="0.25">
      <c r="A58" s="1" t="s">
        <v>57</v>
      </c>
      <c r="C58">
        <f>IFERROR(_xlfn.XLOOKUP(A58,[1]Electrified!$A$4:$A$140,[1]Electrified!$C$4:$C$140),0)</f>
        <v>0</v>
      </c>
    </row>
    <row r="59" spans="1:3" x14ac:dyDescent="0.25">
      <c r="A59" s="1" t="s">
        <v>58</v>
      </c>
      <c r="B59">
        <v>97.770109647516733</v>
      </c>
      <c r="C59">
        <f>IFERROR(_xlfn.XLOOKUP(A59,[1]Electrified!$A$4:$A$140,[1]Electrified!$C$4:$C$140),0)</f>
        <v>97.363453287990197</v>
      </c>
    </row>
    <row r="60" spans="1:3" x14ac:dyDescent="0.25">
      <c r="A60" s="1" t="s">
        <v>59</v>
      </c>
      <c r="C60">
        <f>IFERROR(_xlfn.XLOOKUP(A60,[1]Electrified!$A$4:$A$140,[1]Electrified!$C$4:$C$140),0)</f>
        <v>0</v>
      </c>
    </row>
    <row r="61" spans="1:3" x14ac:dyDescent="0.25">
      <c r="A61" s="1" t="s">
        <v>60</v>
      </c>
      <c r="B61">
        <v>666.07860621426926</v>
      </c>
      <c r="C61">
        <f>IFERROR(_xlfn.XLOOKUP(A61,[1]Electrified!$A$4:$A$140,[1]Electrified!$C$4:$C$140),0)</f>
        <v>583.5442408613419</v>
      </c>
    </row>
    <row r="62" spans="1:3" x14ac:dyDescent="0.25">
      <c r="A62" s="1" t="s">
        <v>61</v>
      </c>
      <c r="C62">
        <f>IFERROR(_xlfn.XLOOKUP(A62,[1]Electrified!$A$4:$A$140,[1]Electrified!$C$4:$C$140),0)</f>
        <v>0</v>
      </c>
    </row>
    <row r="63" spans="1:3" x14ac:dyDescent="0.25">
      <c r="A63" s="1" t="s">
        <v>62</v>
      </c>
      <c r="C63">
        <f>IFERROR(_xlfn.XLOOKUP(A63,[1]Electrified!$A$4:$A$140,[1]Electrified!$C$4:$C$140),0)</f>
        <v>0</v>
      </c>
    </row>
    <row r="64" spans="1:3" x14ac:dyDescent="0.25">
      <c r="A64" s="1" t="s">
        <v>63</v>
      </c>
      <c r="B64">
        <v>345.47300481135409</v>
      </c>
      <c r="C64">
        <f>IFERROR(_xlfn.XLOOKUP(A64,[1]Electrified!$A$4:$A$140,[1]Electrified!$C$4:$C$140),0)</f>
        <v>311.12703547349957</v>
      </c>
    </row>
    <row r="65" spans="1:3" x14ac:dyDescent="0.25">
      <c r="A65" s="1" t="s">
        <v>64</v>
      </c>
      <c r="C65">
        <f>IFERROR(_xlfn.XLOOKUP(A65,[1]Electrified!$A$4:$A$140,[1]Electrified!$C$4:$C$140),0)</f>
        <v>0</v>
      </c>
    </row>
    <row r="66" spans="1:3" x14ac:dyDescent="0.25">
      <c r="A66" s="1" t="s">
        <v>65</v>
      </c>
      <c r="B66">
        <v>149.18764741038581</v>
      </c>
      <c r="C66">
        <f>IFERROR(_xlfn.XLOOKUP(A66,[1]Electrified!$A$4:$A$140,[1]Electrified!$C$4:$C$140),0)</f>
        <v>31.6788458268285</v>
      </c>
    </row>
    <row r="67" spans="1:3" x14ac:dyDescent="0.25">
      <c r="A67" s="1" t="s">
        <v>66</v>
      </c>
      <c r="C67">
        <f>IFERROR(_xlfn.XLOOKUP(A67,[1]Electrified!$A$4:$A$140,[1]Electrified!$C$4:$C$140),0)</f>
        <v>0</v>
      </c>
    </row>
    <row r="68" spans="1:3" x14ac:dyDescent="0.25">
      <c r="A68" s="1" t="s">
        <v>67</v>
      </c>
      <c r="C68">
        <f>IFERROR(_xlfn.XLOOKUP(A68,[1]Electrified!$A$4:$A$140,[1]Electrified!$C$4:$C$140),0)</f>
        <v>0</v>
      </c>
    </row>
    <row r="69" spans="1:3" x14ac:dyDescent="0.25">
      <c r="A69" s="1" t="s">
        <v>68</v>
      </c>
      <c r="C69">
        <f>IFERROR(_xlfn.XLOOKUP(A69,[1]Electrified!$A$4:$A$140,[1]Electrified!$C$4:$C$140),0)</f>
        <v>0</v>
      </c>
    </row>
    <row r="70" spans="1:3" x14ac:dyDescent="0.25">
      <c r="A70" s="1" t="s">
        <v>69</v>
      </c>
      <c r="B70">
        <v>3.1524774805696572</v>
      </c>
      <c r="C70">
        <f>IFERROR(_xlfn.XLOOKUP(A70,[1]Electrified!$A$4:$A$140,[1]Electrified!$C$4:$C$140),0)</f>
        <v>0</v>
      </c>
    </row>
    <row r="71" spans="1:3" x14ac:dyDescent="0.25">
      <c r="A71" s="1" t="s">
        <v>70</v>
      </c>
      <c r="B71">
        <v>158.6490845217954</v>
      </c>
      <c r="C71">
        <f>IFERROR(_xlfn.XLOOKUP(A71,[1]Electrified!$A$4:$A$140,[1]Electrified!$C$4:$C$140),0)</f>
        <v>145.6660427153862</v>
      </c>
    </row>
    <row r="72" spans="1:3" x14ac:dyDescent="0.25">
      <c r="A72" s="1" t="s">
        <v>71</v>
      </c>
      <c r="C72">
        <f>IFERROR(_xlfn.XLOOKUP(A72,[1]Electrified!$A$4:$A$140,[1]Electrified!$C$4:$C$140),0)</f>
        <v>0</v>
      </c>
    </row>
    <row r="73" spans="1:3" x14ac:dyDescent="0.25">
      <c r="A73" s="1" t="s">
        <v>72</v>
      </c>
      <c r="C73">
        <f>IFERROR(_xlfn.XLOOKUP(A73,[1]Electrified!$A$4:$A$140,[1]Electrified!$C$4:$C$140),0)</f>
        <v>0</v>
      </c>
    </row>
    <row r="74" spans="1:3" x14ac:dyDescent="0.25">
      <c r="A74" s="1" t="s">
        <v>73</v>
      </c>
      <c r="C74">
        <f>IFERROR(_xlfn.XLOOKUP(A74,[1]Electrified!$A$4:$A$140,[1]Electrified!$C$4:$C$140),0)</f>
        <v>0</v>
      </c>
    </row>
    <row r="75" spans="1:3" x14ac:dyDescent="0.25">
      <c r="A75" s="1" t="s">
        <v>74</v>
      </c>
      <c r="B75">
        <v>14.299820636085951</v>
      </c>
      <c r="C75">
        <f>IFERROR(_xlfn.XLOOKUP(A75,[1]Electrified!$A$4:$A$140,[1]Electrified!$C$4:$C$140),0)</f>
        <v>0</v>
      </c>
    </row>
    <row r="76" spans="1:3" x14ac:dyDescent="0.25">
      <c r="A76" s="1" t="s">
        <v>75</v>
      </c>
      <c r="C76">
        <f>IFERROR(_xlfn.XLOOKUP(A76,[1]Electrified!$A$4:$A$140,[1]Electrified!$C$4:$C$140),0)</f>
        <v>0</v>
      </c>
    </row>
    <row r="77" spans="1:3" x14ac:dyDescent="0.25">
      <c r="A77" s="1" t="s">
        <v>76</v>
      </c>
      <c r="C77">
        <f>IFERROR(_xlfn.XLOOKUP(A77,[1]Electrified!$A$4:$A$140,[1]Electrified!$C$4:$C$140),0)</f>
        <v>0</v>
      </c>
    </row>
    <row r="78" spans="1:3" x14ac:dyDescent="0.25">
      <c r="A78" s="1" t="s">
        <v>77</v>
      </c>
      <c r="B78">
        <v>23.3981490941792</v>
      </c>
      <c r="C78">
        <f>IFERROR(_xlfn.XLOOKUP(A78,[1]Electrified!$A$4:$A$140,[1]Electrified!$C$4:$C$140),0)</f>
        <v>16.09962474054651</v>
      </c>
    </row>
    <row r="79" spans="1:3" x14ac:dyDescent="0.25">
      <c r="A79" s="1" t="s">
        <v>78</v>
      </c>
      <c r="C79">
        <f>IFERROR(_xlfn.XLOOKUP(A79,[1]Electrified!$A$4:$A$140,[1]Electrified!$C$4:$C$140),0)</f>
        <v>0</v>
      </c>
    </row>
    <row r="80" spans="1:3" x14ac:dyDescent="0.25">
      <c r="A80" s="1" t="s">
        <v>79</v>
      </c>
      <c r="C80">
        <f>IFERROR(_xlfn.XLOOKUP(A80,[1]Electrified!$A$4:$A$140,[1]Electrified!$C$4:$C$140),0)</f>
        <v>0</v>
      </c>
    </row>
    <row r="81" spans="1:3" x14ac:dyDescent="0.25">
      <c r="A81" s="1" t="s">
        <v>80</v>
      </c>
      <c r="C81">
        <f>IFERROR(_xlfn.XLOOKUP(A81,[1]Electrified!$A$4:$A$140,[1]Electrified!$C$4:$C$140),0)</f>
        <v>0</v>
      </c>
    </row>
    <row r="82" spans="1:3" x14ac:dyDescent="0.25">
      <c r="A82" s="1" t="s">
        <v>81</v>
      </c>
      <c r="B82">
        <v>0.104072509142119</v>
      </c>
      <c r="C82">
        <f>IFERROR(_xlfn.XLOOKUP(A82,[1]Electrified!$A$4:$A$140,[1]Electrified!$C$4:$C$140),0)</f>
        <v>0</v>
      </c>
    </row>
    <row r="83" spans="1:3" x14ac:dyDescent="0.25">
      <c r="A83" s="1" t="s">
        <v>82</v>
      </c>
      <c r="C83">
        <f>IFERROR(_xlfn.XLOOKUP(A83,[1]Electrified!$A$4:$A$140,[1]Electrified!$C$4:$C$140),0)</f>
        <v>0</v>
      </c>
    </row>
    <row r="84" spans="1:3" x14ac:dyDescent="0.25">
      <c r="A84" s="1" t="s">
        <v>83</v>
      </c>
      <c r="C84">
        <f>IFERROR(_xlfn.XLOOKUP(A84,[1]Electrified!$A$4:$A$140,[1]Electrified!$C$4:$C$140),0)</f>
        <v>0</v>
      </c>
    </row>
    <row r="85" spans="1:3" x14ac:dyDescent="0.25">
      <c r="A85" s="1" t="s">
        <v>84</v>
      </c>
      <c r="C85">
        <f>IFERROR(_xlfn.XLOOKUP(A85,[1]Electrified!$A$4:$A$140,[1]Electrified!$C$4:$C$140),0)</f>
        <v>0</v>
      </c>
    </row>
    <row r="86" spans="1:3" x14ac:dyDescent="0.25">
      <c r="A86" s="1" t="s">
        <v>85</v>
      </c>
      <c r="C86">
        <f>IFERROR(_xlfn.XLOOKUP(A86,[1]Electrified!$A$4:$A$140,[1]Electrified!$C$4:$C$140),0)</f>
        <v>0</v>
      </c>
    </row>
    <row r="87" spans="1:3" x14ac:dyDescent="0.25">
      <c r="A87" s="1" t="s">
        <v>86</v>
      </c>
      <c r="B87">
        <v>2.1666720043717129</v>
      </c>
      <c r="C87">
        <f>IFERROR(_xlfn.XLOOKUP(A87,[1]Electrified!$A$4:$A$140,[1]Electrified!$C$4:$C$140),0)</f>
        <v>0</v>
      </c>
    </row>
    <row r="88" spans="1:3" x14ac:dyDescent="0.25">
      <c r="A88" s="1" t="s">
        <v>87</v>
      </c>
      <c r="C88">
        <f>IFERROR(_xlfn.XLOOKUP(A88,[1]Electrified!$A$4:$A$140,[1]Electrified!$C$4:$C$140),0)</f>
        <v>0</v>
      </c>
    </row>
    <row r="89" spans="1:3" x14ac:dyDescent="0.25">
      <c r="A89" s="1" t="s">
        <v>88</v>
      </c>
      <c r="C89">
        <f>IFERROR(_xlfn.XLOOKUP(A89,[1]Electrified!$A$4:$A$140,[1]Electrified!$C$4:$C$140),0)</f>
        <v>0</v>
      </c>
    </row>
    <row r="90" spans="1:3" x14ac:dyDescent="0.25">
      <c r="A90" s="1" t="s">
        <v>89</v>
      </c>
      <c r="C90">
        <f>IFERROR(_xlfn.XLOOKUP(A90,[1]Electrified!$A$4:$A$140,[1]Electrified!$C$4:$C$140),0)</f>
        <v>0</v>
      </c>
    </row>
    <row r="91" spans="1:3" x14ac:dyDescent="0.25">
      <c r="A91" s="1" t="s">
        <v>90</v>
      </c>
      <c r="C91">
        <f>IFERROR(_xlfn.XLOOKUP(A91,[1]Electrified!$A$4:$A$140,[1]Electrified!$C$4:$C$140),0)</f>
        <v>0</v>
      </c>
    </row>
    <row r="92" spans="1:3" x14ac:dyDescent="0.25">
      <c r="A92" s="1" t="s">
        <v>91</v>
      </c>
      <c r="B92">
        <v>159.24693682760321</v>
      </c>
      <c r="C92">
        <f>IFERROR(_xlfn.XLOOKUP(A92,[1]Electrified!$A$4:$A$140,[1]Electrified!$C$4:$C$140),0)</f>
        <v>124.2187969023542</v>
      </c>
    </row>
    <row r="93" spans="1:3" x14ac:dyDescent="0.25">
      <c r="A93" s="1" t="s">
        <v>92</v>
      </c>
      <c r="C93">
        <f>IFERROR(_xlfn.XLOOKUP(A93,[1]Electrified!$A$4:$A$140,[1]Electrified!$C$4:$C$140),0)</f>
        <v>0</v>
      </c>
    </row>
    <row r="94" spans="1:3" x14ac:dyDescent="0.25">
      <c r="A94" s="1" t="s">
        <v>93</v>
      </c>
      <c r="B94">
        <v>5.676059398888734</v>
      </c>
      <c r="C94">
        <f>IFERROR(_xlfn.XLOOKUP(A94,[1]Electrified!$A$4:$A$140,[1]Electrified!$C$4:$C$140),0)</f>
        <v>0</v>
      </c>
    </row>
    <row r="95" spans="1:3" x14ac:dyDescent="0.25">
      <c r="A95" s="1" t="s">
        <v>94</v>
      </c>
      <c r="C95">
        <f>IFERROR(_xlfn.XLOOKUP(A95,[1]Electrified!$A$4:$A$140,[1]Electrified!$C$4:$C$140),0)</f>
        <v>0</v>
      </c>
    </row>
    <row r="96" spans="1:3" x14ac:dyDescent="0.25">
      <c r="A96" s="1" t="s">
        <v>95</v>
      </c>
      <c r="C96">
        <f>IFERROR(_xlfn.XLOOKUP(A96,[1]Electrified!$A$4:$A$140,[1]Electrified!$C$4:$C$140),0)</f>
        <v>0</v>
      </c>
    </row>
    <row r="97" spans="1:3" x14ac:dyDescent="0.25">
      <c r="A97" s="1" t="s">
        <v>96</v>
      </c>
      <c r="B97">
        <v>687.46850355513163</v>
      </c>
      <c r="C97">
        <f>IFERROR(_xlfn.XLOOKUP(A97,[1]Electrified!$A$4:$A$140,[1]Electrified!$C$4:$C$140),0)</f>
        <v>677.85337760864206</v>
      </c>
    </row>
    <row r="98" spans="1:3" x14ac:dyDescent="0.25">
      <c r="A98" s="1" t="s">
        <v>97</v>
      </c>
      <c r="B98">
        <v>13.868763935971</v>
      </c>
      <c r="C98">
        <f>IFERROR(_xlfn.XLOOKUP(A98,[1]Electrified!$A$4:$A$140,[1]Electrified!$C$4:$C$140),0)</f>
        <v>10.22843464792048</v>
      </c>
    </row>
    <row r="99" spans="1:3" x14ac:dyDescent="0.25">
      <c r="A99" s="1" t="s">
        <v>98</v>
      </c>
      <c r="C99">
        <f>IFERROR(_xlfn.XLOOKUP(A99,[1]Electrified!$A$4:$A$140,[1]Electrified!$C$4:$C$140),0)</f>
        <v>0</v>
      </c>
    </row>
    <row r="100" spans="1:3" x14ac:dyDescent="0.25">
      <c r="A100" s="1" t="s">
        <v>99</v>
      </c>
      <c r="C100">
        <f>IFERROR(_xlfn.XLOOKUP(A100,[1]Electrified!$A$4:$A$140,[1]Electrified!$C$4:$C$140),0)</f>
        <v>0</v>
      </c>
    </row>
    <row r="101" spans="1:3" x14ac:dyDescent="0.25">
      <c r="A101" s="1" t="s">
        <v>100</v>
      </c>
      <c r="B101">
        <v>0.33183491149541722</v>
      </c>
      <c r="C101">
        <f>IFERROR(_xlfn.XLOOKUP(A101,[1]Electrified!$A$4:$A$140,[1]Electrified!$C$4:$C$140),0)</f>
        <v>0</v>
      </c>
    </row>
    <row r="102" spans="1:3" x14ac:dyDescent="0.25">
      <c r="A102" s="1" t="s">
        <v>101</v>
      </c>
      <c r="B102">
        <v>119.8892828597445</v>
      </c>
      <c r="C102">
        <f>IFERROR(_xlfn.XLOOKUP(A102,[1]Electrified!$A$4:$A$140,[1]Electrified!$C$4:$C$140),0)</f>
        <v>119.8892828597445</v>
      </c>
    </row>
    <row r="103" spans="1:3" x14ac:dyDescent="0.25">
      <c r="A103" s="1" t="s">
        <v>102</v>
      </c>
      <c r="B103">
        <v>105.9693797976684</v>
      </c>
      <c r="C103">
        <f>IFERROR(_xlfn.XLOOKUP(A103,[1]Electrified!$A$4:$A$140,[1]Electrified!$C$4:$C$140),0)</f>
        <v>103.998551028664</v>
      </c>
    </row>
    <row r="104" spans="1:3" x14ac:dyDescent="0.25">
      <c r="A104" s="1" t="s">
        <v>103</v>
      </c>
      <c r="C104">
        <f>IFERROR(_xlfn.XLOOKUP(A104,[1]Electrified!$A$4:$A$140,[1]Electrified!$C$4:$C$140),0)</f>
        <v>0</v>
      </c>
    </row>
    <row r="105" spans="1:3" x14ac:dyDescent="0.25">
      <c r="A105" s="1" t="s">
        <v>104</v>
      </c>
      <c r="B105">
        <v>3.5365076773732129</v>
      </c>
      <c r="C105">
        <f>IFERROR(_xlfn.XLOOKUP(A105,[1]Electrified!$A$4:$A$140,[1]Electrified!$C$4:$C$140),0)</f>
        <v>0</v>
      </c>
    </row>
    <row r="106" spans="1:3" x14ac:dyDescent="0.25">
      <c r="A106" s="1" t="s">
        <v>105</v>
      </c>
      <c r="B106">
        <v>0.65926417079839916</v>
      </c>
      <c r="C106">
        <f>IFERROR(_xlfn.XLOOKUP(A106,[1]Electrified!$A$4:$A$140,[1]Electrified!$C$4:$C$140),0)</f>
        <v>0.64892056609040816</v>
      </c>
    </row>
    <row r="107" spans="1:3" x14ac:dyDescent="0.25">
      <c r="A107" s="1" t="s">
        <v>106</v>
      </c>
      <c r="B107">
        <v>0.87375238098278019</v>
      </c>
      <c r="C107">
        <f>IFERROR(_xlfn.XLOOKUP(A107,[1]Electrified!$A$4:$A$140,[1]Electrified!$C$4:$C$140),0)</f>
        <v>0</v>
      </c>
    </row>
    <row r="108" spans="1:3" x14ac:dyDescent="0.25">
      <c r="A108" s="1" t="s">
        <v>107</v>
      </c>
      <c r="B108">
        <v>1871.142770706771</v>
      </c>
      <c r="C108">
        <f>IFERROR(_xlfn.XLOOKUP(A108,[1]Electrified!$A$4:$A$140,[1]Electrified!$C$4:$C$140),0)</f>
        <v>2280.4918660431917</v>
      </c>
    </row>
    <row r="109" spans="1:3" x14ac:dyDescent="0.25">
      <c r="A109" s="1" t="s">
        <v>108</v>
      </c>
      <c r="B109">
        <v>81.627578402042417</v>
      </c>
      <c r="C109">
        <f>IFERROR(_xlfn.XLOOKUP(A109,[1]Electrified!$A$4:$A$140,[1]Electrified!$C$4:$C$140),0)</f>
        <v>79.012364760278601</v>
      </c>
    </row>
    <row r="110" spans="1:3" x14ac:dyDescent="0.25">
      <c r="A110" s="1" t="s">
        <v>109</v>
      </c>
      <c r="B110">
        <v>780.45279065843749</v>
      </c>
      <c r="C110">
        <f>IFERROR(_xlfn.XLOOKUP(A110,[1]Electrified!$A$4:$A$140,[1]Electrified!$C$4:$C$140),0)</f>
        <v>674.25925369043307</v>
      </c>
    </row>
    <row r="111" spans="1:3" x14ac:dyDescent="0.25">
      <c r="A111" s="1" t="s">
        <v>110</v>
      </c>
      <c r="B111">
        <v>5290.0376674010931</v>
      </c>
      <c r="C111">
        <f>IFERROR(_xlfn.XLOOKUP(A111,[1]Electrified!$A$4:$A$140,[1]Electrified!$C$4:$C$140),0)</f>
        <v>3139.6507851727147</v>
      </c>
    </row>
    <row r="112" spans="1:3" x14ac:dyDescent="0.25">
      <c r="A112" s="1" t="s">
        <v>111</v>
      </c>
      <c r="C112">
        <f>IFERROR(_xlfn.XLOOKUP(A112,[1]Electrified!$A$4:$A$140,[1]Electrified!$C$4:$C$140),0)</f>
        <v>0</v>
      </c>
    </row>
    <row r="113" spans="1:3" x14ac:dyDescent="0.25">
      <c r="A113" s="1" t="s">
        <v>112</v>
      </c>
      <c r="C113">
        <f>IFERROR(_xlfn.XLOOKUP(A113,[1]Electrified!$A$4:$A$140,[1]Electrified!$C$4:$C$140),0)</f>
        <v>0</v>
      </c>
    </row>
    <row r="114" spans="1:3" x14ac:dyDescent="0.25">
      <c r="A114" s="1" t="s">
        <v>113</v>
      </c>
      <c r="B114">
        <v>102.10960884742541</v>
      </c>
      <c r="C114">
        <f>IFERROR(_xlfn.XLOOKUP(A114,[1]Electrified!$A$4:$A$140,[1]Electrified!$C$4:$C$140),0)</f>
        <v>101.9195297167698</v>
      </c>
    </row>
    <row r="115" spans="1:3" x14ac:dyDescent="0.25">
      <c r="A115" s="1" t="s">
        <v>114</v>
      </c>
      <c r="C115">
        <f>IFERROR(_xlfn.XLOOKUP(A115,[1]Electrified!$A$4:$A$140,[1]Electrified!$C$4:$C$140),0)</f>
        <v>0</v>
      </c>
    </row>
    <row r="116" spans="1:3" x14ac:dyDescent="0.25">
      <c r="A116" s="1" t="s">
        <v>115</v>
      </c>
      <c r="B116">
        <v>153.55879786940201</v>
      </c>
      <c r="C116">
        <f>IFERROR(_xlfn.XLOOKUP(A116,[1]Electrified!$A$4:$A$140,[1]Electrified!$C$4:$C$140),0)</f>
        <v>146.187899395492</v>
      </c>
    </row>
    <row r="117" spans="1:3" x14ac:dyDescent="0.25">
      <c r="A117" s="1" t="s">
        <v>116</v>
      </c>
      <c r="C117">
        <f>IFERROR(_xlfn.XLOOKUP(A117,[1]Electrified!$A$4:$A$140,[1]Electrified!$C$4:$C$140),0)</f>
        <v>0</v>
      </c>
    </row>
    <row r="118" spans="1:3" x14ac:dyDescent="0.25">
      <c r="A118" s="1" t="s">
        <v>117</v>
      </c>
      <c r="C118">
        <f>IFERROR(_xlfn.XLOOKUP(A118,[1]Electrified!$A$4:$A$140,[1]Electrified!$C$4:$C$140),0)</f>
        <v>0</v>
      </c>
    </row>
    <row r="119" spans="1:3" x14ac:dyDescent="0.25">
      <c r="A119" s="1" t="s">
        <v>118</v>
      </c>
      <c r="B119">
        <v>3.3623006351345062</v>
      </c>
      <c r="C119">
        <f>IFERROR(_xlfn.XLOOKUP(A119,[1]Electrified!$A$4:$A$140,[1]Electrified!$C$4:$C$140),0)</f>
        <v>1.378032358223007</v>
      </c>
    </row>
    <row r="120" spans="1:3" x14ac:dyDescent="0.25">
      <c r="A120" s="1" t="s">
        <v>119</v>
      </c>
      <c r="B120">
        <v>6.3067676191800457</v>
      </c>
      <c r="C120">
        <f>IFERROR(_xlfn.XLOOKUP(A120,[1]Electrified!$A$4:$A$140,[1]Electrified!$C$4:$C$140),0)</f>
        <v>0</v>
      </c>
    </row>
    <row r="121" spans="1:3" x14ac:dyDescent="0.25">
      <c r="A121" s="1" t="s">
        <v>120</v>
      </c>
      <c r="C121">
        <f>IFERROR(_xlfn.XLOOKUP(A121,[1]Electrified!$A$4:$A$140,[1]Electrified!$C$4:$C$140),0)</f>
        <v>0</v>
      </c>
    </row>
    <row r="122" spans="1:3" x14ac:dyDescent="0.25">
      <c r="A122" s="1" t="s">
        <v>121</v>
      </c>
      <c r="B122">
        <v>418.74087472542948</v>
      </c>
      <c r="C122">
        <f>IFERROR(_xlfn.XLOOKUP(A122,[1]Electrified!$A$4:$A$140,[1]Electrified!$C$4:$C$140),0)</f>
        <v>438.21254045130632</v>
      </c>
    </row>
    <row r="123" spans="1:3" x14ac:dyDescent="0.25">
      <c r="A123" s="1" t="s">
        <v>122</v>
      </c>
      <c r="C123">
        <f>IFERROR(_xlfn.XLOOKUP(A123,[1]Electrified!$A$4:$A$140,[1]Electrified!$C$4:$C$140),0)</f>
        <v>0</v>
      </c>
    </row>
    <row r="124" spans="1:3" x14ac:dyDescent="0.25">
      <c r="A124" s="1" t="s">
        <v>123</v>
      </c>
      <c r="C124">
        <f>IFERROR(_xlfn.XLOOKUP(A124,[1]Electrified!$A$4:$A$140,[1]Electrified!$C$4:$C$140),0)</f>
        <v>0</v>
      </c>
    </row>
    <row r="125" spans="1:3" x14ac:dyDescent="0.25">
      <c r="A125" s="1" t="s">
        <v>124</v>
      </c>
      <c r="C125">
        <f>IFERROR(_xlfn.XLOOKUP(A125,[1]Electrified!$A$4:$A$140,[1]Electrified!$C$4:$C$140),0)</f>
        <v>0</v>
      </c>
    </row>
    <row r="126" spans="1:3" x14ac:dyDescent="0.25">
      <c r="A126" s="1" t="s">
        <v>125</v>
      </c>
      <c r="B126">
        <v>265.24104202339907</v>
      </c>
      <c r="C126">
        <f>IFERROR(_xlfn.XLOOKUP(A126,[1]Electrified!$A$4:$A$140,[1]Electrified!$C$4:$C$140),0)</f>
        <v>254.14692064766581</v>
      </c>
    </row>
    <row r="127" spans="1:3" x14ac:dyDescent="0.25">
      <c r="A127" s="1" t="s">
        <v>126</v>
      </c>
      <c r="B127">
        <v>568.62044923797487</v>
      </c>
      <c r="C127">
        <f>IFERROR(_xlfn.XLOOKUP(A127,[1]Electrified!$A$4:$A$140,[1]Electrified!$C$4:$C$140),0)</f>
        <v>566.5578815140741</v>
      </c>
    </row>
    <row r="128" spans="1:3" x14ac:dyDescent="0.25">
      <c r="A128" s="1" t="s">
        <v>127</v>
      </c>
      <c r="C128">
        <f>IFERROR(_xlfn.XLOOKUP(A128,[1]Electrified!$A$4:$A$140,[1]Electrified!$C$4:$C$140),0)</f>
        <v>0</v>
      </c>
    </row>
    <row r="129" spans="1:3" x14ac:dyDescent="0.25">
      <c r="A129" s="1" t="s">
        <v>128</v>
      </c>
      <c r="B129">
        <v>0.44139301746706</v>
      </c>
      <c r="C129">
        <f>IFERROR(_xlfn.XLOOKUP(A129,[1]Electrified!$A$4:$A$140,[1]Electrified!$C$4:$C$140),0)</f>
        <v>0</v>
      </c>
    </row>
    <row r="130" spans="1:3" x14ac:dyDescent="0.25">
      <c r="A130" s="1" t="s">
        <v>129</v>
      </c>
      <c r="C130">
        <f>IFERROR(_xlfn.XLOOKUP(A130,[1]Electrified!$A$4:$A$140,[1]Electrified!$C$4:$C$140),0)</f>
        <v>0</v>
      </c>
    </row>
    <row r="131" spans="1:3" x14ac:dyDescent="0.25">
      <c r="A131" s="1" t="s">
        <v>130</v>
      </c>
      <c r="C131">
        <f>IFERROR(_xlfn.XLOOKUP(A131,[1]Electrified!$A$4:$A$140,[1]Electrified!$C$4:$C$140),0)</f>
        <v>0</v>
      </c>
    </row>
    <row r="132" spans="1:3" x14ac:dyDescent="0.25">
      <c r="A132" s="1" t="s">
        <v>131</v>
      </c>
      <c r="B132">
        <v>3.1524774805696572</v>
      </c>
      <c r="C132">
        <f>IFERROR(_xlfn.XLOOKUP(A132,[1]Electrified!$A$4:$A$140,[1]Electrified!$C$4:$C$140),0)</f>
        <v>0</v>
      </c>
    </row>
    <row r="133" spans="1:3" x14ac:dyDescent="0.25">
      <c r="A133" s="1" t="s">
        <v>132</v>
      </c>
      <c r="C133">
        <f>IFERROR(_xlfn.XLOOKUP(A133,[1]Electrified!$A$4:$A$140,[1]Electrified!$C$4:$C$140),0)</f>
        <v>0</v>
      </c>
    </row>
    <row r="134" spans="1:3" x14ac:dyDescent="0.25">
      <c r="A134" s="1" t="s">
        <v>133</v>
      </c>
      <c r="B134">
        <v>2.01414363840331</v>
      </c>
      <c r="C134">
        <f>IFERROR(_xlfn.XLOOKUP(A134,[1]Electrified!$A$4:$A$140,[1]Electrified!$C$4:$C$140),0)</f>
        <v>1.913858986832484</v>
      </c>
    </row>
    <row r="135" spans="1:3" x14ac:dyDescent="0.25">
      <c r="A135" s="1" t="s">
        <v>134</v>
      </c>
      <c r="B135">
        <v>683.89410743267422</v>
      </c>
      <c r="C135">
        <f>IFERROR(_xlfn.XLOOKUP(A135,[1]Electrified!$A$4:$A$140,[1]Electrified!$C$4:$C$140),0)</f>
        <v>616.30617310620983</v>
      </c>
    </row>
    <row r="136" spans="1:3" x14ac:dyDescent="0.25">
      <c r="A136" s="1" t="s">
        <v>135</v>
      </c>
      <c r="C136">
        <f>IFERROR(_xlfn.XLOOKUP(A136,[1]Electrified!$A$4:$A$140,[1]Electrified!$C$4:$C$140),0)</f>
        <v>0</v>
      </c>
    </row>
    <row r="137" spans="1:3" x14ac:dyDescent="0.25">
      <c r="A137" s="1" t="s">
        <v>136</v>
      </c>
      <c r="B137">
        <v>1.124021913221021</v>
      </c>
      <c r="C137">
        <f>IFERROR(_xlfn.XLOOKUP(A137,[1]Electrified!$A$4:$A$140,[1]Electrified!$C$4:$C$140),0)</f>
        <v>0</v>
      </c>
    </row>
    <row r="138" spans="1:3" x14ac:dyDescent="0.25">
      <c r="A138" s="1" t="s">
        <v>137</v>
      </c>
      <c r="B138">
        <v>1632.1503828350681</v>
      </c>
      <c r="C138">
        <f>IFERROR(_xlfn.XLOOKUP(A138,[1]Electrified!$A$4:$A$140,[1]Electrified!$C$4:$C$140),0)</f>
        <v>753.98808227564405</v>
      </c>
    </row>
    <row r="139" spans="1:3" x14ac:dyDescent="0.25">
      <c r="A139" s="1" t="s">
        <v>138</v>
      </c>
      <c r="C139">
        <f>IFERROR(_xlfn.XLOOKUP(A139,[1]Electrified!$A$4:$A$140,[1]Electrified!$C$4:$C$140),0)</f>
        <v>0</v>
      </c>
    </row>
    <row r="140" spans="1:3" x14ac:dyDescent="0.25">
      <c r="A140" s="1" t="s">
        <v>139</v>
      </c>
      <c r="B140">
        <v>630.44977777611018</v>
      </c>
      <c r="C140">
        <f>IFERROR(_xlfn.XLOOKUP(A140,[1]Electrified!$A$4:$A$140,[1]Electrified!$C$4:$C$140),0)</f>
        <v>613.38394698116849</v>
      </c>
    </row>
    <row r="141" spans="1:3" x14ac:dyDescent="0.25">
      <c r="A141" s="1" t="s">
        <v>140</v>
      </c>
      <c r="B141">
        <v>24.544500809555959</v>
      </c>
      <c r="C141">
        <f>IFERROR(_xlfn.XLOOKUP(A141,[1]Electrified!$A$4:$A$140,[1]Electrified!$C$4:$C$140),0)</f>
        <v>13.06115958440941</v>
      </c>
    </row>
    <row r="142" spans="1:3" x14ac:dyDescent="0.25">
      <c r="A142" s="1" t="s">
        <v>141</v>
      </c>
      <c r="B142">
        <v>1.5383328366606301E-2</v>
      </c>
      <c r="C142">
        <f>IFERROR(_xlfn.XLOOKUP(A142,[1]Electrified!$A$4:$A$140,[1]Electrified!$C$4:$C$140),0)</f>
        <v>0</v>
      </c>
    </row>
    <row r="143" spans="1:3" x14ac:dyDescent="0.25">
      <c r="A143" s="1" t="s">
        <v>142</v>
      </c>
      <c r="B143">
        <v>0.1154411824230239</v>
      </c>
      <c r="C143">
        <f>IFERROR(_xlfn.XLOOKUP(A143,[1]Electrified!$A$4:$A$140,[1]Electrified!$C$4:$C$140),0)</f>
        <v>0.1154411824230239</v>
      </c>
    </row>
    <row r="144" spans="1:3" x14ac:dyDescent="0.25">
      <c r="A144" s="1" t="s">
        <v>143</v>
      </c>
      <c r="C144">
        <f>IFERROR(_xlfn.XLOOKUP(A144,[1]Electrified!$A$4:$A$140,[1]Electrified!$C$4:$C$140),0)</f>
        <v>0</v>
      </c>
    </row>
    <row r="145" spans="1:3" x14ac:dyDescent="0.25">
      <c r="A145" s="1" t="s">
        <v>144</v>
      </c>
      <c r="C145">
        <f>IFERROR(_xlfn.XLOOKUP(A145,[1]Electrified!$A$4:$A$140,[1]Electrified!$C$4:$C$140),0)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7719-AA89-4055-BCC1-CA2890A51278}">
  <dimension ref="A1:C145"/>
  <sheetViews>
    <sheetView workbookViewId="0">
      <selection activeCell="F5" sqref="F5"/>
    </sheetView>
  </sheetViews>
  <sheetFormatPr defaultRowHeight="15" x14ac:dyDescent="0.25"/>
  <sheetData>
    <row r="1" spans="1:3" x14ac:dyDescent="0.25">
      <c r="A1" s="1" t="s">
        <v>0</v>
      </c>
      <c r="B1" s="1" t="s">
        <v>149</v>
      </c>
    </row>
    <row r="2" spans="1:3" x14ac:dyDescent="0.25">
      <c r="A2" s="1" t="s">
        <v>1</v>
      </c>
      <c r="B2">
        <v>2.503925359489767</v>
      </c>
      <c r="C2">
        <f>IFERROR(_xlfn.XLOOKUP(A2,[1]Electrified!$A$4:$A$140,[1]Electrified!$D$4:$D$140),0)</f>
        <v>0</v>
      </c>
    </row>
    <row r="3" spans="1:3" x14ac:dyDescent="0.25">
      <c r="A3" s="1" t="s">
        <v>2</v>
      </c>
      <c r="B3">
        <v>20.557501492165191</v>
      </c>
      <c r="C3">
        <f>IFERROR(_xlfn.XLOOKUP(A3,[1]Electrified!$A$4:$A$140,[1]Electrified!$D$4:$D$140),0)</f>
        <v>0</v>
      </c>
    </row>
    <row r="4" spans="1:3" x14ac:dyDescent="0.25">
      <c r="A4" s="1" t="s">
        <v>3</v>
      </c>
      <c r="B4">
        <v>696.40946349699823</v>
      </c>
      <c r="C4">
        <f>IFERROR(_xlfn.XLOOKUP(A4,[1]Electrified!$A$4:$A$140,[1]Electrified!$D$4:$D$140),0)</f>
        <v>0</v>
      </c>
    </row>
    <row r="5" spans="1:3" x14ac:dyDescent="0.25">
      <c r="A5" s="1" t="s">
        <v>4</v>
      </c>
      <c r="B5">
        <v>176.5811853185707</v>
      </c>
      <c r="C5">
        <f>IFERROR(_xlfn.XLOOKUP(A5,[1]Electrified!$A$4:$A$140,[1]Electrified!$D$4:$D$140),0)</f>
        <v>0</v>
      </c>
    </row>
    <row r="6" spans="1:3" x14ac:dyDescent="0.25">
      <c r="A6" s="1" t="s">
        <v>5</v>
      </c>
      <c r="B6">
        <v>17187.90858939815</v>
      </c>
      <c r="C6">
        <f>IFERROR(_xlfn.XLOOKUP(A6,[1]Electrified!$A$4:$A$140,[1]Electrified!$D$4:$D$140),0)</f>
        <v>0</v>
      </c>
    </row>
    <row r="7" spans="1:3" x14ac:dyDescent="0.25">
      <c r="A7" s="1" t="s">
        <v>6</v>
      </c>
      <c r="B7">
        <v>198.60600265529459</v>
      </c>
      <c r="C7">
        <f>IFERROR(_xlfn.XLOOKUP(A7,[1]Electrified!$A$4:$A$140,[1]Electrified!$D$4:$D$140),0)</f>
        <v>36.146132861200087</v>
      </c>
    </row>
    <row r="8" spans="1:3" x14ac:dyDescent="0.25">
      <c r="A8" s="1" t="s">
        <v>7</v>
      </c>
      <c r="B8">
        <v>9071.7039619181651</v>
      </c>
      <c r="C8">
        <f>IFERROR(_xlfn.XLOOKUP(A8,[1]Electrified!$A$4:$A$140,[1]Electrified!$D$4:$D$140),0)</f>
        <v>7.0426010475656327</v>
      </c>
    </row>
    <row r="9" spans="1:3" x14ac:dyDescent="0.25">
      <c r="A9" s="1" t="s">
        <v>8</v>
      </c>
      <c r="B9">
        <v>275.82208014752388</v>
      </c>
      <c r="C9">
        <f>IFERROR(_xlfn.XLOOKUP(A9,[1]Electrified!$A$4:$A$140,[1]Electrified!$D$4:$D$140),0)</f>
        <v>17.7308727207086</v>
      </c>
    </row>
    <row r="10" spans="1:3" x14ac:dyDescent="0.25">
      <c r="A10" s="1" t="s">
        <v>9</v>
      </c>
      <c r="B10">
        <v>247.59141672013939</v>
      </c>
      <c r="C10">
        <f>IFERROR(_xlfn.XLOOKUP(A10,[1]Electrified!$A$4:$A$140,[1]Electrified!$D$4:$D$140),0)</f>
        <v>7.08988913005724</v>
      </c>
    </row>
    <row r="11" spans="1:3" x14ac:dyDescent="0.25">
      <c r="A11" s="1" t="s">
        <v>10</v>
      </c>
      <c r="B11">
        <v>67.088118624419025</v>
      </c>
      <c r="C11">
        <f>IFERROR(_xlfn.XLOOKUP(A11,[1]Electrified!$A$4:$A$140,[1]Electrified!$D$4:$D$140),0)</f>
        <v>0</v>
      </c>
    </row>
    <row r="12" spans="1:3" x14ac:dyDescent="0.25">
      <c r="A12" s="1" t="s">
        <v>11</v>
      </c>
      <c r="B12">
        <v>113.3925654139498</v>
      </c>
      <c r="C12">
        <f>IFERROR(_xlfn.XLOOKUP(A12,[1]Electrified!$A$4:$A$140,[1]Electrified!$D$4:$D$140),0)</f>
        <v>0</v>
      </c>
    </row>
    <row r="13" spans="1:3" x14ac:dyDescent="0.25">
      <c r="A13" s="1" t="s">
        <v>12</v>
      </c>
      <c r="B13">
        <v>451.91525833770999</v>
      </c>
      <c r="C13">
        <f>IFERROR(_xlfn.XLOOKUP(A13,[1]Electrified!$A$4:$A$140,[1]Electrified!$D$4:$D$140),0)</f>
        <v>23.694000758416291</v>
      </c>
    </row>
    <row r="14" spans="1:3" x14ac:dyDescent="0.25">
      <c r="A14" s="1" t="s">
        <v>13</v>
      </c>
      <c r="C14">
        <f>IFERROR(_xlfn.XLOOKUP(A14,[1]Electrified!$A$4:$A$140,[1]Electrified!$D$4:$D$140),0)</f>
        <v>0</v>
      </c>
    </row>
    <row r="15" spans="1:3" x14ac:dyDescent="0.25">
      <c r="A15" s="1" t="s">
        <v>14</v>
      </c>
      <c r="B15">
        <v>45.558775392785002</v>
      </c>
      <c r="C15">
        <f>IFERROR(_xlfn.XLOOKUP(A15,[1]Electrified!$A$4:$A$140,[1]Electrified!$D$4:$D$140),0)</f>
        <v>0</v>
      </c>
    </row>
    <row r="16" spans="1:3" x14ac:dyDescent="0.25">
      <c r="A16" s="1" t="s">
        <v>15</v>
      </c>
      <c r="B16">
        <v>515.03335070272476</v>
      </c>
      <c r="C16">
        <f>IFERROR(_xlfn.XLOOKUP(A16,[1]Electrified!$A$4:$A$140,[1]Electrified!$D$4:$D$140),0)</f>
        <v>18.412851778833129</v>
      </c>
    </row>
    <row r="17" spans="1:3" x14ac:dyDescent="0.25">
      <c r="A17" s="1" t="s">
        <v>16</v>
      </c>
      <c r="B17">
        <v>201.78172299069851</v>
      </c>
      <c r="C17">
        <f>IFERROR(_xlfn.XLOOKUP(A17,[1]Electrified!$A$4:$A$140,[1]Electrified!$D$4:$D$140),0)</f>
        <v>0.1060923471821493</v>
      </c>
    </row>
    <row r="18" spans="1:3" x14ac:dyDescent="0.25">
      <c r="A18" s="1" t="s">
        <v>17</v>
      </c>
      <c r="C18">
        <f>IFERROR(_xlfn.XLOOKUP(A18,[1]Electrified!$A$4:$A$140,[1]Electrified!$D$4:$D$140),0)</f>
        <v>0</v>
      </c>
    </row>
    <row r="19" spans="1:3" x14ac:dyDescent="0.25">
      <c r="A19" s="1" t="s">
        <v>18</v>
      </c>
      <c r="B19">
        <v>6215.9831351933944</v>
      </c>
      <c r="C19">
        <f>IFERROR(_xlfn.XLOOKUP(A19,[1]Electrified!$A$4:$A$140,[1]Electrified!$D$4:$D$140),0)</f>
        <v>20.203606088448709</v>
      </c>
    </row>
    <row r="20" spans="1:3" x14ac:dyDescent="0.25">
      <c r="A20" s="1" t="s">
        <v>19</v>
      </c>
      <c r="B20">
        <v>586.49081404637991</v>
      </c>
      <c r="C20">
        <f>IFERROR(_xlfn.XLOOKUP(A20,[1]Electrified!$A$4:$A$140,[1]Electrified!$D$4:$D$140),0)</f>
        <v>24.64947891433826</v>
      </c>
    </row>
    <row r="21" spans="1:3" x14ac:dyDescent="0.25">
      <c r="A21" s="1" t="s">
        <v>20</v>
      </c>
      <c r="B21">
        <v>39.680990533921303</v>
      </c>
      <c r="C21">
        <f>IFERROR(_xlfn.XLOOKUP(A21,[1]Electrified!$A$4:$A$140,[1]Electrified!$D$4:$D$140),0)</f>
        <v>0</v>
      </c>
    </row>
    <row r="22" spans="1:3" x14ac:dyDescent="0.25">
      <c r="A22" s="1" t="s">
        <v>21</v>
      </c>
      <c r="B22">
        <v>1.94726589015463E-2</v>
      </c>
      <c r="C22">
        <f>IFERROR(_xlfn.XLOOKUP(A22,[1]Electrified!$A$4:$A$140,[1]Electrified!$D$4:$D$140),0)</f>
        <v>0</v>
      </c>
    </row>
    <row r="23" spans="1:3" x14ac:dyDescent="0.25">
      <c r="A23" s="1" t="s">
        <v>22</v>
      </c>
      <c r="B23">
        <v>30.064788201587511</v>
      </c>
      <c r="C23">
        <f>IFERROR(_xlfn.XLOOKUP(A23,[1]Electrified!$A$4:$A$140,[1]Electrified!$D$4:$D$140),0)</f>
        <v>0</v>
      </c>
    </row>
    <row r="24" spans="1:3" x14ac:dyDescent="0.25">
      <c r="A24" s="1" t="s">
        <v>23</v>
      </c>
      <c r="B24">
        <v>3724.00445489924</v>
      </c>
      <c r="C24">
        <f>IFERROR(_xlfn.XLOOKUP(A24,[1]Electrified!$A$4:$A$140,[1]Electrified!$D$4:$D$140),0)</f>
        <v>2.5667855414629059</v>
      </c>
    </row>
    <row r="25" spans="1:3" x14ac:dyDescent="0.25">
      <c r="A25" s="1" t="s">
        <v>24</v>
      </c>
      <c r="C25">
        <f>IFERROR(_xlfn.XLOOKUP(A25,[1]Electrified!$A$4:$A$140,[1]Electrified!$D$4:$D$140),0)</f>
        <v>0</v>
      </c>
    </row>
    <row r="26" spans="1:3" x14ac:dyDescent="0.25">
      <c r="A26" s="1" t="s">
        <v>25</v>
      </c>
      <c r="B26">
        <v>1415.8162021047731</v>
      </c>
      <c r="C26">
        <f>IFERROR(_xlfn.XLOOKUP(A26,[1]Electrified!$A$4:$A$140,[1]Electrified!$D$4:$D$140),0)</f>
        <v>10.514295703724725</v>
      </c>
    </row>
    <row r="27" spans="1:3" x14ac:dyDescent="0.25">
      <c r="A27" s="1" t="s">
        <v>26</v>
      </c>
      <c r="B27">
        <v>2949.6125452403362</v>
      </c>
      <c r="C27">
        <f>IFERROR(_xlfn.XLOOKUP(A27,[1]Electrified!$A$4:$A$140,[1]Electrified!$D$4:$D$140),0)</f>
        <v>185.90817597307179</v>
      </c>
    </row>
    <row r="28" spans="1:3" x14ac:dyDescent="0.25">
      <c r="A28" s="1" t="s">
        <v>27</v>
      </c>
      <c r="B28">
        <v>866.94964035632381</v>
      </c>
      <c r="C28">
        <f>IFERROR(_xlfn.XLOOKUP(A28,[1]Electrified!$A$4:$A$140,[1]Electrified!$D$4:$D$140),0)</f>
        <v>0</v>
      </c>
    </row>
    <row r="29" spans="1:3" x14ac:dyDescent="0.25">
      <c r="A29" s="1" t="s">
        <v>28</v>
      </c>
      <c r="C29">
        <f>IFERROR(_xlfn.XLOOKUP(A29,[1]Electrified!$A$4:$A$140,[1]Electrified!$D$4:$D$140),0)</f>
        <v>0</v>
      </c>
    </row>
    <row r="30" spans="1:3" x14ac:dyDescent="0.25">
      <c r="A30" s="1" t="s">
        <v>29</v>
      </c>
      <c r="B30">
        <v>1181.023962735356</v>
      </c>
      <c r="C30">
        <f>IFERROR(_xlfn.XLOOKUP(A30,[1]Electrified!$A$4:$A$140,[1]Electrified!$D$4:$D$140),0)</f>
        <v>0</v>
      </c>
    </row>
    <row r="31" spans="1:3" x14ac:dyDescent="0.25">
      <c r="A31" s="1" t="s">
        <v>30</v>
      </c>
      <c r="B31">
        <v>360.53652232626098</v>
      </c>
      <c r="C31">
        <f>IFERROR(_xlfn.XLOOKUP(A31,[1]Electrified!$A$4:$A$140,[1]Electrified!$D$4:$D$140),0)</f>
        <v>9.4340162031266921</v>
      </c>
    </row>
    <row r="32" spans="1:3" x14ac:dyDescent="0.25">
      <c r="A32" s="1" t="s">
        <v>31</v>
      </c>
      <c r="B32">
        <v>456.84707988429977</v>
      </c>
      <c r="C32">
        <f>IFERROR(_xlfn.XLOOKUP(A32,[1]Electrified!$A$4:$A$140,[1]Electrified!$D$4:$D$140),0)</f>
        <v>1.1375173078050429</v>
      </c>
    </row>
    <row r="33" spans="1:3" x14ac:dyDescent="0.25">
      <c r="A33" s="1" t="s">
        <v>32</v>
      </c>
      <c r="B33">
        <v>569.87097889800566</v>
      </c>
      <c r="C33">
        <f>IFERROR(_xlfn.XLOOKUP(A33,[1]Electrified!$A$4:$A$140,[1]Electrified!$D$4:$D$140),0)</f>
        <v>1.5777529951357709</v>
      </c>
    </row>
    <row r="34" spans="1:3" x14ac:dyDescent="0.25">
      <c r="A34" s="1" t="s">
        <v>33</v>
      </c>
      <c r="B34">
        <v>213.0603292806619</v>
      </c>
      <c r="C34">
        <f>IFERROR(_xlfn.XLOOKUP(A34,[1]Electrified!$A$4:$A$140,[1]Electrified!$D$4:$D$140),0)</f>
        <v>0</v>
      </c>
    </row>
    <row r="35" spans="1:3" x14ac:dyDescent="0.25">
      <c r="A35" s="1" t="s">
        <v>34</v>
      </c>
      <c r="B35">
        <v>104.32555784879921</v>
      </c>
      <c r="C35">
        <f>IFERROR(_xlfn.XLOOKUP(A35,[1]Electrified!$A$4:$A$140,[1]Electrified!$D$4:$D$140),0)</f>
        <v>0</v>
      </c>
    </row>
    <row r="36" spans="1:3" x14ac:dyDescent="0.25">
      <c r="A36" s="1" t="s">
        <v>35</v>
      </c>
      <c r="B36">
        <v>57.190564903416814</v>
      </c>
      <c r="C36">
        <f>IFERROR(_xlfn.XLOOKUP(A36,[1]Electrified!$A$4:$A$140,[1]Electrified!$D$4:$D$140),0)</f>
        <v>0</v>
      </c>
    </row>
    <row r="37" spans="1:3" x14ac:dyDescent="0.25">
      <c r="A37" s="1" t="s">
        <v>36</v>
      </c>
      <c r="B37">
        <v>126.61330585611189</v>
      </c>
      <c r="C37">
        <f>IFERROR(_xlfn.XLOOKUP(A37,[1]Electrified!$A$4:$A$140,[1]Electrified!$D$4:$D$140),0)</f>
        <v>0</v>
      </c>
    </row>
    <row r="38" spans="1:3" x14ac:dyDescent="0.25">
      <c r="A38" s="1" t="s">
        <v>37</v>
      </c>
      <c r="B38">
        <v>79.124073768683516</v>
      </c>
      <c r="C38">
        <f>IFERROR(_xlfn.XLOOKUP(A38,[1]Electrified!$A$4:$A$140,[1]Electrified!$D$4:$D$140),0)</f>
        <v>0</v>
      </c>
    </row>
    <row r="39" spans="1:3" x14ac:dyDescent="0.25">
      <c r="A39" s="1" t="s">
        <v>38</v>
      </c>
      <c r="B39">
        <v>21.56576640761925</v>
      </c>
      <c r="C39">
        <f>IFERROR(_xlfn.XLOOKUP(A39,[1]Electrified!$A$4:$A$140,[1]Electrified!$D$4:$D$140),0)</f>
        <v>0</v>
      </c>
    </row>
    <row r="40" spans="1:3" x14ac:dyDescent="0.25">
      <c r="A40" s="1" t="s">
        <v>39</v>
      </c>
      <c r="B40">
        <v>376.57484815775922</v>
      </c>
      <c r="C40">
        <f>IFERROR(_xlfn.XLOOKUP(A40,[1]Electrified!$A$4:$A$140,[1]Electrified!$D$4:$D$140),0)</f>
        <v>0</v>
      </c>
    </row>
    <row r="41" spans="1:3" x14ac:dyDescent="0.25">
      <c r="A41" s="1" t="s">
        <v>40</v>
      </c>
      <c r="C41">
        <f>IFERROR(_xlfn.XLOOKUP(A41,[1]Electrified!$A$4:$A$140,[1]Electrified!$D$4:$D$140),0)</f>
        <v>0</v>
      </c>
    </row>
    <row r="42" spans="1:3" x14ac:dyDescent="0.25">
      <c r="A42" s="1" t="s">
        <v>41</v>
      </c>
      <c r="B42">
        <v>603.5877012918744</v>
      </c>
      <c r="C42">
        <f>IFERROR(_xlfn.XLOOKUP(A42,[1]Electrified!$A$4:$A$140,[1]Electrified!$D$4:$D$140),0)</f>
        <v>1.570527348140879</v>
      </c>
    </row>
    <row r="43" spans="1:3" x14ac:dyDescent="0.25">
      <c r="A43" s="1" t="s">
        <v>42</v>
      </c>
      <c r="B43">
        <v>5671.1529661542309</v>
      </c>
      <c r="C43">
        <f>IFERROR(_xlfn.XLOOKUP(A43,[1]Electrified!$A$4:$A$140,[1]Electrified!$D$4:$D$140),0)</f>
        <v>117.05791803520648</v>
      </c>
    </row>
    <row r="44" spans="1:3" x14ac:dyDescent="0.25">
      <c r="A44" s="1" t="s">
        <v>43</v>
      </c>
      <c r="B44">
        <v>13.629496722102999</v>
      </c>
      <c r="C44">
        <f>IFERROR(_xlfn.XLOOKUP(A44,[1]Electrified!$A$4:$A$140,[1]Electrified!$D$4:$D$140),0)</f>
        <v>0</v>
      </c>
    </row>
    <row r="45" spans="1:3" x14ac:dyDescent="0.25">
      <c r="A45" s="1" t="s">
        <v>44</v>
      </c>
      <c r="B45">
        <v>23.387618703084961</v>
      </c>
      <c r="C45">
        <f>IFERROR(_xlfn.XLOOKUP(A45,[1]Electrified!$A$4:$A$140,[1]Electrified!$D$4:$D$140),0)</f>
        <v>0</v>
      </c>
    </row>
    <row r="46" spans="1:3" x14ac:dyDescent="0.25">
      <c r="A46" s="1" t="s">
        <v>45</v>
      </c>
      <c r="B46">
        <v>119.2173713524362</v>
      </c>
      <c r="C46">
        <f>IFERROR(_xlfn.XLOOKUP(A46,[1]Electrified!$A$4:$A$140,[1]Electrified!$D$4:$D$140),0)</f>
        <v>0.79462567297935283</v>
      </c>
    </row>
    <row r="47" spans="1:3" x14ac:dyDescent="0.25">
      <c r="A47" s="1" t="s">
        <v>46</v>
      </c>
      <c r="B47">
        <v>6290.6124637223193</v>
      </c>
      <c r="C47">
        <f>IFERROR(_xlfn.XLOOKUP(A47,[1]Electrified!$A$4:$A$140,[1]Electrified!$D$4:$D$140),0)</f>
        <v>188.26089985167161</v>
      </c>
    </row>
    <row r="48" spans="1:3" x14ac:dyDescent="0.25">
      <c r="A48" s="1" t="s">
        <v>47</v>
      </c>
      <c r="B48">
        <v>537.20321143451304</v>
      </c>
      <c r="C48">
        <f>IFERROR(_xlfn.XLOOKUP(A48,[1]Electrified!$A$4:$A$140,[1]Electrified!$D$4:$D$140),0)</f>
        <v>0</v>
      </c>
    </row>
    <row r="49" spans="1:3" x14ac:dyDescent="0.25">
      <c r="A49" s="1" t="s">
        <v>48</v>
      </c>
      <c r="B49">
        <v>950.03908965431197</v>
      </c>
      <c r="C49">
        <f>IFERROR(_xlfn.XLOOKUP(A49,[1]Electrified!$A$4:$A$140,[1]Electrified!$D$4:$D$140),0)</f>
        <v>2.7276579377700725</v>
      </c>
    </row>
    <row r="50" spans="1:3" x14ac:dyDescent="0.25">
      <c r="A50" s="1" t="s">
        <v>49</v>
      </c>
      <c r="B50">
        <v>1171.1183178411929</v>
      </c>
      <c r="C50">
        <f>IFERROR(_xlfn.XLOOKUP(A50,[1]Electrified!$A$4:$A$140,[1]Electrified!$D$4:$D$140),0)</f>
        <v>8.9748954843688509</v>
      </c>
    </row>
    <row r="51" spans="1:3" x14ac:dyDescent="0.25">
      <c r="A51" s="1" t="s">
        <v>50</v>
      </c>
      <c r="B51">
        <v>117.8182618060482</v>
      </c>
      <c r="C51">
        <f>IFERROR(_xlfn.XLOOKUP(A51,[1]Electrified!$A$4:$A$140,[1]Electrified!$D$4:$D$140),0)</f>
        <v>0</v>
      </c>
    </row>
    <row r="52" spans="1:3" x14ac:dyDescent="0.25">
      <c r="A52" s="1" t="s">
        <v>51</v>
      </c>
      <c r="B52">
        <v>0.1160433874190452</v>
      </c>
      <c r="C52">
        <f>IFERROR(_xlfn.XLOOKUP(A52,[1]Electrified!$A$4:$A$140,[1]Electrified!$D$4:$D$140),0)</f>
        <v>0</v>
      </c>
    </row>
    <row r="53" spans="1:3" x14ac:dyDescent="0.25">
      <c r="A53" s="1" t="s">
        <v>52</v>
      </c>
      <c r="B53">
        <v>2.563867335794451</v>
      </c>
      <c r="C53">
        <f>IFERROR(_xlfn.XLOOKUP(A53,[1]Electrified!$A$4:$A$140,[1]Electrified!$D$4:$D$140),0)</f>
        <v>0</v>
      </c>
    </row>
    <row r="54" spans="1:3" x14ac:dyDescent="0.25">
      <c r="A54" s="1" t="s">
        <v>53</v>
      </c>
      <c r="B54">
        <v>930.84049703160963</v>
      </c>
      <c r="C54">
        <f>IFERROR(_xlfn.XLOOKUP(A54,[1]Electrified!$A$4:$A$140,[1]Electrified!$D$4:$D$140),0)</f>
        <v>32.817047651708322</v>
      </c>
    </row>
    <row r="55" spans="1:3" x14ac:dyDescent="0.25">
      <c r="A55" s="1" t="s">
        <v>54</v>
      </c>
      <c r="B55">
        <v>420.93882894921637</v>
      </c>
      <c r="C55">
        <f>IFERROR(_xlfn.XLOOKUP(A55,[1]Electrified!$A$4:$A$140,[1]Electrified!$D$4:$D$140),0)</f>
        <v>47.132074721066893</v>
      </c>
    </row>
    <row r="56" spans="1:3" x14ac:dyDescent="0.25">
      <c r="A56" s="1" t="s">
        <v>55</v>
      </c>
      <c r="B56">
        <v>345.07131166201219</v>
      </c>
      <c r="C56">
        <f>IFERROR(_xlfn.XLOOKUP(A56,[1]Electrified!$A$4:$A$140,[1]Electrified!$D$4:$D$140),0)</f>
        <v>45.514609289815319</v>
      </c>
    </row>
    <row r="57" spans="1:3" x14ac:dyDescent="0.25">
      <c r="A57" s="1" t="s">
        <v>56</v>
      </c>
      <c r="B57">
        <v>169.2188629958965</v>
      </c>
      <c r="C57">
        <f>IFERROR(_xlfn.XLOOKUP(A57,[1]Electrified!$A$4:$A$140,[1]Electrified!$D$4:$D$140),0)</f>
        <v>0</v>
      </c>
    </row>
    <row r="58" spans="1:3" x14ac:dyDescent="0.25">
      <c r="A58" s="1" t="s">
        <v>57</v>
      </c>
      <c r="B58">
        <v>168.18863336592341</v>
      </c>
      <c r="C58">
        <f>IFERROR(_xlfn.XLOOKUP(A58,[1]Electrified!$A$4:$A$140,[1]Electrified!$D$4:$D$140),0)</f>
        <v>0</v>
      </c>
    </row>
    <row r="59" spans="1:3" x14ac:dyDescent="0.25">
      <c r="A59" s="1" t="s">
        <v>58</v>
      </c>
      <c r="B59">
        <v>298.26784486158039</v>
      </c>
      <c r="C59">
        <f>IFERROR(_xlfn.XLOOKUP(A59,[1]Electrified!$A$4:$A$140,[1]Electrified!$D$4:$D$140),0)</f>
        <v>0</v>
      </c>
    </row>
    <row r="60" spans="1:3" x14ac:dyDescent="0.25">
      <c r="A60" s="1" t="s">
        <v>59</v>
      </c>
      <c r="B60">
        <v>5.8785943904945119</v>
      </c>
      <c r="C60">
        <f>IFERROR(_xlfn.XLOOKUP(A60,[1]Electrified!$A$4:$A$140,[1]Electrified!$D$4:$D$140),0)</f>
        <v>0</v>
      </c>
    </row>
    <row r="61" spans="1:3" x14ac:dyDescent="0.25">
      <c r="A61" s="1" t="s">
        <v>60</v>
      </c>
      <c r="B61">
        <v>2254.811751644274</v>
      </c>
      <c r="C61">
        <f>IFERROR(_xlfn.XLOOKUP(A61,[1]Electrified!$A$4:$A$140,[1]Electrified!$D$4:$D$140),0)</f>
        <v>386.96700039597414</v>
      </c>
    </row>
    <row r="62" spans="1:3" x14ac:dyDescent="0.25">
      <c r="A62" s="1" t="s">
        <v>61</v>
      </c>
      <c r="B62">
        <v>14.45343918194291</v>
      </c>
      <c r="C62">
        <f>IFERROR(_xlfn.XLOOKUP(A62,[1]Electrified!$A$4:$A$140,[1]Electrified!$D$4:$D$140),0)</f>
        <v>0</v>
      </c>
    </row>
    <row r="63" spans="1:3" x14ac:dyDescent="0.25">
      <c r="A63" s="1" t="s">
        <v>62</v>
      </c>
      <c r="B63">
        <v>126.2877104391216</v>
      </c>
      <c r="C63">
        <f>IFERROR(_xlfn.XLOOKUP(A63,[1]Electrified!$A$4:$A$140,[1]Electrified!$D$4:$D$140),0)</f>
        <v>0</v>
      </c>
    </row>
    <row r="64" spans="1:3" x14ac:dyDescent="0.25">
      <c r="A64" s="1" t="s">
        <v>63</v>
      </c>
      <c r="B64">
        <v>602.47001117485468</v>
      </c>
      <c r="C64">
        <f>IFERROR(_xlfn.XLOOKUP(A64,[1]Electrified!$A$4:$A$140,[1]Electrified!$D$4:$D$140),0)</f>
        <v>96.725433649631839</v>
      </c>
    </row>
    <row r="65" spans="1:3" x14ac:dyDescent="0.25">
      <c r="A65" s="1" t="s">
        <v>64</v>
      </c>
      <c r="B65">
        <v>0.72794678599029194</v>
      </c>
      <c r="C65">
        <f>IFERROR(_xlfn.XLOOKUP(A65,[1]Electrified!$A$4:$A$140,[1]Electrified!$D$4:$D$140),0)</f>
        <v>0</v>
      </c>
    </row>
    <row r="66" spans="1:3" x14ac:dyDescent="0.25">
      <c r="A66" s="1" t="s">
        <v>65</v>
      </c>
      <c r="B66">
        <v>130.0757940898319</v>
      </c>
      <c r="C66">
        <f>IFERROR(_xlfn.XLOOKUP(A66,[1]Electrified!$A$4:$A$140,[1]Electrified!$D$4:$D$140),0)</f>
        <v>0</v>
      </c>
    </row>
    <row r="67" spans="1:3" x14ac:dyDescent="0.25">
      <c r="A67" s="1" t="s">
        <v>66</v>
      </c>
      <c r="B67">
        <v>387.69603183860443</v>
      </c>
      <c r="C67">
        <f>IFERROR(_xlfn.XLOOKUP(A67,[1]Electrified!$A$4:$A$140,[1]Electrified!$D$4:$D$140),0)</f>
        <v>0</v>
      </c>
    </row>
    <row r="68" spans="1:3" x14ac:dyDescent="0.25">
      <c r="A68" s="1" t="s">
        <v>67</v>
      </c>
      <c r="B68">
        <v>67.370493249135748</v>
      </c>
      <c r="C68">
        <f>IFERROR(_xlfn.XLOOKUP(A68,[1]Electrified!$A$4:$A$140,[1]Electrified!$D$4:$D$140),0)</f>
        <v>0</v>
      </c>
    </row>
    <row r="69" spans="1:3" x14ac:dyDescent="0.25">
      <c r="A69" s="1" t="s">
        <v>68</v>
      </c>
      <c r="B69">
        <v>41.435578512425671</v>
      </c>
      <c r="C69">
        <f>IFERROR(_xlfn.XLOOKUP(A69,[1]Electrified!$A$4:$A$140,[1]Electrified!$D$4:$D$140),0)</f>
        <v>0</v>
      </c>
    </row>
    <row r="70" spans="1:3" x14ac:dyDescent="0.25">
      <c r="A70" s="1" t="s">
        <v>69</v>
      </c>
      <c r="C70">
        <f>IFERROR(_xlfn.XLOOKUP(A70,[1]Electrified!$A$4:$A$140,[1]Electrified!$D$4:$D$140),0)</f>
        <v>0</v>
      </c>
    </row>
    <row r="71" spans="1:3" x14ac:dyDescent="0.25">
      <c r="A71" s="1" t="s">
        <v>70</v>
      </c>
      <c r="B71">
        <v>127.5818006282683</v>
      </c>
      <c r="C71">
        <f>IFERROR(_xlfn.XLOOKUP(A71,[1]Electrified!$A$4:$A$140,[1]Electrified!$D$4:$D$140),0)</f>
        <v>0.32668064723526979</v>
      </c>
    </row>
    <row r="72" spans="1:3" x14ac:dyDescent="0.25">
      <c r="A72" s="1" t="s">
        <v>71</v>
      </c>
      <c r="B72">
        <v>4.6008785852690384</v>
      </c>
      <c r="C72">
        <f>IFERROR(_xlfn.XLOOKUP(A72,[1]Electrified!$A$4:$A$140,[1]Electrified!$D$4:$D$140),0)</f>
        <v>0</v>
      </c>
    </row>
    <row r="73" spans="1:3" x14ac:dyDescent="0.25">
      <c r="A73" s="1" t="s">
        <v>72</v>
      </c>
      <c r="C73">
        <f>IFERROR(_xlfn.XLOOKUP(A73,[1]Electrified!$A$4:$A$140,[1]Electrified!$D$4:$D$140),0)</f>
        <v>0</v>
      </c>
    </row>
    <row r="74" spans="1:3" x14ac:dyDescent="0.25">
      <c r="A74" s="1" t="s">
        <v>73</v>
      </c>
      <c r="B74">
        <v>32.546430157295802</v>
      </c>
      <c r="C74">
        <f>IFERROR(_xlfn.XLOOKUP(A74,[1]Electrified!$A$4:$A$140,[1]Electrified!$D$4:$D$140),0)</f>
        <v>0</v>
      </c>
    </row>
    <row r="75" spans="1:3" x14ac:dyDescent="0.25">
      <c r="A75" s="1" t="s">
        <v>74</v>
      </c>
      <c r="B75">
        <v>5.9617662918443797</v>
      </c>
      <c r="C75">
        <f>IFERROR(_xlfn.XLOOKUP(A75,[1]Electrified!$A$4:$A$140,[1]Electrified!$D$4:$D$140),0)</f>
        <v>0</v>
      </c>
    </row>
    <row r="76" spans="1:3" x14ac:dyDescent="0.25">
      <c r="A76" s="1" t="s">
        <v>75</v>
      </c>
      <c r="C76">
        <f>IFERROR(_xlfn.XLOOKUP(A76,[1]Electrified!$A$4:$A$140,[1]Electrified!$D$4:$D$140),0)</f>
        <v>0</v>
      </c>
    </row>
    <row r="77" spans="1:3" x14ac:dyDescent="0.25">
      <c r="A77" s="1" t="s">
        <v>76</v>
      </c>
      <c r="B77">
        <v>118.4557173536341</v>
      </c>
      <c r="C77">
        <f>IFERROR(_xlfn.XLOOKUP(A77,[1]Electrified!$A$4:$A$140,[1]Electrified!$D$4:$D$140),0)</f>
        <v>0</v>
      </c>
    </row>
    <row r="78" spans="1:3" x14ac:dyDescent="0.25">
      <c r="A78" s="1" t="s">
        <v>77</v>
      </c>
      <c r="B78">
        <v>24.166698999808609</v>
      </c>
      <c r="C78">
        <f>IFERROR(_xlfn.XLOOKUP(A78,[1]Electrified!$A$4:$A$140,[1]Electrified!$D$4:$D$140),0)</f>
        <v>7.6499042430163006E-2</v>
      </c>
    </row>
    <row r="79" spans="1:3" x14ac:dyDescent="0.25">
      <c r="A79" s="1" t="s">
        <v>78</v>
      </c>
      <c r="B79">
        <v>41.085150082477128</v>
      </c>
      <c r="C79">
        <f>IFERROR(_xlfn.XLOOKUP(A79,[1]Electrified!$A$4:$A$140,[1]Electrified!$D$4:$D$140),0)</f>
        <v>3.951066069408935</v>
      </c>
    </row>
    <row r="80" spans="1:3" x14ac:dyDescent="0.25">
      <c r="A80" s="1" t="s">
        <v>79</v>
      </c>
      <c r="B80">
        <v>4.7169647478023968</v>
      </c>
      <c r="C80">
        <f>IFERROR(_xlfn.XLOOKUP(A80,[1]Electrified!$A$4:$A$140,[1]Electrified!$D$4:$D$140),0)</f>
        <v>0</v>
      </c>
    </row>
    <row r="81" spans="1:3" x14ac:dyDescent="0.25">
      <c r="A81" s="1" t="s">
        <v>80</v>
      </c>
      <c r="B81">
        <v>111.25699302449991</v>
      </c>
      <c r="C81">
        <f>IFERROR(_xlfn.XLOOKUP(A81,[1]Electrified!$A$4:$A$140,[1]Electrified!$D$4:$D$140),0)</f>
        <v>0</v>
      </c>
    </row>
    <row r="82" spans="1:3" x14ac:dyDescent="0.25">
      <c r="A82" s="1" t="s">
        <v>81</v>
      </c>
      <c r="B82">
        <v>97.894067400530048</v>
      </c>
      <c r="C82">
        <f>IFERROR(_xlfn.XLOOKUP(A82,[1]Electrified!$A$4:$A$140,[1]Electrified!$D$4:$D$140),0)</f>
        <v>0</v>
      </c>
    </row>
    <row r="83" spans="1:3" x14ac:dyDescent="0.25">
      <c r="A83" s="1" t="s">
        <v>82</v>
      </c>
      <c r="B83">
        <v>59.820309138910119</v>
      </c>
      <c r="C83">
        <f>IFERROR(_xlfn.XLOOKUP(A83,[1]Electrified!$A$4:$A$140,[1]Electrified!$D$4:$D$140),0)</f>
        <v>0</v>
      </c>
    </row>
    <row r="84" spans="1:3" x14ac:dyDescent="0.25">
      <c r="A84" s="1" t="s">
        <v>83</v>
      </c>
      <c r="B84">
        <v>0.88391369799924291</v>
      </c>
      <c r="C84">
        <f>IFERROR(_xlfn.XLOOKUP(A84,[1]Electrified!$A$4:$A$140,[1]Electrified!$D$4:$D$140),0)</f>
        <v>0</v>
      </c>
    </row>
    <row r="85" spans="1:3" x14ac:dyDescent="0.25">
      <c r="A85" s="1" t="s">
        <v>84</v>
      </c>
      <c r="B85">
        <v>5.5321884165663846</v>
      </c>
      <c r="C85">
        <f>IFERROR(_xlfn.XLOOKUP(A85,[1]Electrified!$A$4:$A$140,[1]Electrified!$D$4:$D$140),0)</f>
        <v>0</v>
      </c>
    </row>
    <row r="86" spans="1:3" x14ac:dyDescent="0.25">
      <c r="A86" s="1" t="s">
        <v>85</v>
      </c>
      <c r="C86">
        <f>IFERROR(_xlfn.XLOOKUP(A86,[1]Electrified!$A$4:$A$140,[1]Electrified!$D$4:$D$140),0)</f>
        <v>0</v>
      </c>
    </row>
    <row r="87" spans="1:3" x14ac:dyDescent="0.25">
      <c r="A87" s="1" t="s">
        <v>86</v>
      </c>
      <c r="B87">
        <v>2178.616328488647</v>
      </c>
      <c r="C87">
        <f>IFERROR(_xlfn.XLOOKUP(A87,[1]Electrified!$A$4:$A$140,[1]Electrified!$D$4:$D$140),0)</f>
        <v>8.8189517994277183E-2</v>
      </c>
    </row>
    <row r="88" spans="1:3" x14ac:dyDescent="0.25">
      <c r="A88" s="1" t="s">
        <v>87</v>
      </c>
      <c r="B88">
        <v>231.38935342900621</v>
      </c>
      <c r="C88">
        <f>IFERROR(_xlfn.XLOOKUP(A88,[1]Electrified!$A$4:$A$140,[1]Electrified!$D$4:$D$140),0)</f>
        <v>0</v>
      </c>
    </row>
    <row r="89" spans="1:3" x14ac:dyDescent="0.25">
      <c r="A89" s="1" t="s">
        <v>88</v>
      </c>
      <c r="C89">
        <f>IFERROR(_xlfn.XLOOKUP(A89,[1]Electrified!$A$4:$A$140,[1]Electrified!$D$4:$D$140),0)</f>
        <v>0</v>
      </c>
    </row>
    <row r="90" spans="1:3" x14ac:dyDescent="0.25">
      <c r="A90" s="1" t="s">
        <v>89</v>
      </c>
      <c r="B90">
        <v>114.1520232990226</v>
      </c>
      <c r="C90">
        <f>IFERROR(_xlfn.XLOOKUP(A90,[1]Electrified!$A$4:$A$140,[1]Electrified!$D$4:$D$140),0)</f>
        <v>0</v>
      </c>
    </row>
    <row r="91" spans="1:3" x14ac:dyDescent="0.25">
      <c r="A91" s="1" t="s">
        <v>90</v>
      </c>
      <c r="B91">
        <v>1.6676438867533949</v>
      </c>
      <c r="C91">
        <f>IFERROR(_xlfn.XLOOKUP(A91,[1]Electrified!$A$4:$A$140,[1]Electrified!$D$4:$D$140),0)</f>
        <v>0.51858806868806029</v>
      </c>
    </row>
    <row r="92" spans="1:3" x14ac:dyDescent="0.25">
      <c r="A92" s="1" t="s">
        <v>91</v>
      </c>
      <c r="B92">
        <v>153.2246737626246</v>
      </c>
      <c r="C92">
        <f>IFERROR(_xlfn.XLOOKUP(A92,[1]Electrified!$A$4:$A$140,[1]Electrified!$D$4:$D$140),0)</f>
        <v>0</v>
      </c>
    </row>
    <row r="93" spans="1:3" x14ac:dyDescent="0.25">
      <c r="A93" s="1" t="s">
        <v>92</v>
      </c>
      <c r="B93">
        <v>110.2074609446383</v>
      </c>
      <c r="C93">
        <f>IFERROR(_xlfn.XLOOKUP(A93,[1]Electrified!$A$4:$A$140,[1]Electrified!$D$4:$D$140),0)</f>
        <v>0</v>
      </c>
    </row>
    <row r="94" spans="1:3" x14ac:dyDescent="0.25">
      <c r="A94" s="1" t="s">
        <v>93</v>
      </c>
      <c r="B94">
        <v>103.01427764985161</v>
      </c>
      <c r="C94">
        <f>IFERROR(_xlfn.XLOOKUP(A94,[1]Electrified!$A$4:$A$140,[1]Electrified!$D$4:$D$140),0)</f>
        <v>0</v>
      </c>
    </row>
    <row r="95" spans="1:3" x14ac:dyDescent="0.25">
      <c r="A95" s="1" t="s">
        <v>94</v>
      </c>
      <c r="B95">
        <v>78.661986322462766</v>
      </c>
      <c r="C95">
        <f>IFERROR(_xlfn.XLOOKUP(A95,[1]Electrified!$A$4:$A$140,[1]Electrified!$D$4:$D$140),0)</f>
        <v>0</v>
      </c>
    </row>
    <row r="96" spans="1:3" x14ac:dyDescent="0.25">
      <c r="A96" s="1" t="s">
        <v>95</v>
      </c>
      <c r="B96">
        <v>1.522208410041932</v>
      </c>
      <c r="C96">
        <f>IFERROR(_xlfn.XLOOKUP(A96,[1]Electrified!$A$4:$A$140,[1]Electrified!$D$4:$D$140),0)</f>
        <v>0</v>
      </c>
    </row>
    <row r="97" spans="1:3" x14ac:dyDescent="0.25">
      <c r="A97" s="1" t="s">
        <v>96</v>
      </c>
      <c r="B97">
        <v>156.58831263887851</v>
      </c>
      <c r="C97">
        <f>IFERROR(_xlfn.XLOOKUP(A97,[1]Electrified!$A$4:$A$140,[1]Electrified!$D$4:$D$140),0)</f>
        <v>13.354167162470381</v>
      </c>
    </row>
    <row r="98" spans="1:3" x14ac:dyDescent="0.25">
      <c r="A98" s="1" t="s">
        <v>97</v>
      </c>
      <c r="B98">
        <v>312.10204078159569</v>
      </c>
      <c r="C98">
        <f>IFERROR(_xlfn.XLOOKUP(A98,[1]Electrified!$A$4:$A$140,[1]Electrified!$D$4:$D$140),0)</f>
        <v>0.24164213500551823</v>
      </c>
    </row>
    <row r="99" spans="1:3" x14ac:dyDescent="0.25">
      <c r="A99" s="1" t="s">
        <v>98</v>
      </c>
      <c r="C99">
        <f>IFERROR(_xlfn.XLOOKUP(A99,[1]Electrified!$A$4:$A$140,[1]Electrified!$D$4:$D$140),0)</f>
        <v>0</v>
      </c>
    </row>
    <row r="100" spans="1:3" x14ac:dyDescent="0.25">
      <c r="A100" s="1" t="s">
        <v>99</v>
      </c>
      <c r="C100">
        <f>IFERROR(_xlfn.XLOOKUP(A100,[1]Electrified!$A$4:$A$140,[1]Electrified!$D$4:$D$140),0)</f>
        <v>0</v>
      </c>
    </row>
    <row r="101" spans="1:3" x14ac:dyDescent="0.25">
      <c r="A101" s="1" t="s">
        <v>100</v>
      </c>
      <c r="B101">
        <v>233.51707291580789</v>
      </c>
      <c r="C101">
        <f>IFERROR(_xlfn.XLOOKUP(A101,[1]Electrified!$A$4:$A$140,[1]Electrified!$D$4:$D$140),0)</f>
        <v>0</v>
      </c>
    </row>
    <row r="102" spans="1:3" x14ac:dyDescent="0.25">
      <c r="A102" s="1" t="s">
        <v>101</v>
      </c>
      <c r="B102">
        <v>119.2648659279469</v>
      </c>
      <c r="C102">
        <f>IFERROR(_xlfn.XLOOKUP(A102,[1]Electrified!$A$4:$A$140,[1]Electrified!$D$4:$D$140),0)</f>
        <v>3.8416636733213161E-2</v>
      </c>
    </row>
    <row r="103" spans="1:3" x14ac:dyDescent="0.25">
      <c r="A103" s="1" t="s">
        <v>102</v>
      </c>
      <c r="B103">
        <v>363.92010783551081</v>
      </c>
      <c r="C103">
        <f>IFERROR(_xlfn.XLOOKUP(A103,[1]Electrified!$A$4:$A$140,[1]Electrified!$D$4:$D$140),0)</f>
        <v>7.3710586530942273</v>
      </c>
    </row>
    <row r="104" spans="1:3" x14ac:dyDescent="0.25">
      <c r="A104" s="1" t="s">
        <v>103</v>
      </c>
      <c r="B104">
        <v>302.2522289753756</v>
      </c>
      <c r="C104">
        <f>IFERROR(_xlfn.XLOOKUP(A104,[1]Electrified!$A$4:$A$140,[1]Electrified!$D$4:$D$140),0)</f>
        <v>0</v>
      </c>
    </row>
    <row r="105" spans="1:3" x14ac:dyDescent="0.25">
      <c r="A105" s="1" t="s">
        <v>104</v>
      </c>
      <c r="B105">
        <v>44.219645030908971</v>
      </c>
      <c r="C105">
        <f>IFERROR(_xlfn.XLOOKUP(A105,[1]Electrified!$A$4:$A$140,[1]Electrified!$D$4:$D$140),0)</f>
        <v>0</v>
      </c>
    </row>
    <row r="106" spans="1:3" x14ac:dyDescent="0.25">
      <c r="A106" s="1" t="s">
        <v>105</v>
      </c>
      <c r="B106">
        <v>74.103690789558087</v>
      </c>
      <c r="C106">
        <f>IFERROR(_xlfn.XLOOKUP(A106,[1]Electrified!$A$4:$A$140,[1]Electrified!$D$4:$D$140),0)</f>
        <v>0</v>
      </c>
    </row>
    <row r="107" spans="1:3" x14ac:dyDescent="0.25">
      <c r="A107" s="1" t="s">
        <v>106</v>
      </c>
      <c r="B107">
        <v>25.859855209958141</v>
      </c>
      <c r="C107">
        <f>IFERROR(_xlfn.XLOOKUP(A107,[1]Electrified!$A$4:$A$140,[1]Electrified!$D$4:$D$140),0)</f>
        <v>0</v>
      </c>
    </row>
    <row r="108" spans="1:3" x14ac:dyDescent="0.25">
      <c r="A108" s="1" t="s">
        <v>107</v>
      </c>
      <c r="B108">
        <v>5790.6847781159368</v>
      </c>
      <c r="C108">
        <f>IFERROR(_xlfn.XLOOKUP(A108,[1]Electrified!$A$4:$A$140,[1]Electrified!$D$4:$D$140),0)</f>
        <v>466.08927008089796</v>
      </c>
    </row>
    <row r="109" spans="1:3" x14ac:dyDescent="0.25">
      <c r="A109" s="1" t="s">
        <v>108</v>
      </c>
      <c r="B109">
        <v>455.15526511283377</v>
      </c>
      <c r="C109">
        <f>IFERROR(_xlfn.XLOOKUP(A109,[1]Electrified!$A$4:$A$140,[1]Electrified!$D$4:$D$140),0)</f>
        <v>4.7537672490264544</v>
      </c>
    </row>
    <row r="110" spans="1:3" x14ac:dyDescent="0.25">
      <c r="A110" s="1" t="s">
        <v>109</v>
      </c>
      <c r="B110">
        <v>1656.258248767029</v>
      </c>
      <c r="C110">
        <f>IFERROR(_xlfn.XLOOKUP(A110,[1]Electrified!$A$4:$A$140,[1]Electrified!$D$4:$D$140),0)</f>
        <v>63.847531197546502</v>
      </c>
    </row>
    <row r="111" spans="1:3" x14ac:dyDescent="0.25">
      <c r="A111" s="1" t="s">
        <v>110</v>
      </c>
      <c r="B111">
        <v>4695.7850794389851</v>
      </c>
      <c r="C111">
        <f>IFERROR(_xlfn.XLOOKUP(A111,[1]Electrified!$A$4:$A$140,[1]Electrified!$D$4:$D$140),0)</f>
        <v>321.66584526495518</v>
      </c>
    </row>
    <row r="112" spans="1:3" x14ac:dyDescent="0.25">
      <c r="A112" s="1" t="s">
        <v>111</v>
      </c>
      <c r="B112">
        <v>1.5441088964041589</v>
      </c>
      <c r="C112">
        <f>IFERROR(_xlfn.XLOOKUP(A112,[1]Electrified!$A$4:$A$140,[1]Electrified!$D$4:$D$140),0)</f>
        <v>0</v>
      </c>
    </row>
    <row r="113" spans="1:3" x14ac:dyDescent="0.25">
      <c r="A113" s="1" t="s">
        <v>112</v>
      </c>
      <c r="B113">
        <v>324.85701803974678</v>
      </c>
      <c r="C113">
        <f>IFERROR(_xlfn.XLOOKUP(A113,[1]Electrified!$A$4:$A$140,[1]Electrified!$D$4:$D$140),0)</f>
        <v>0</v>
      </c>
    </row>
    <row r="114" spans="1:3" x14ac:dyDescent="0.25">
      <c r="A114" s="1" t="s">
        <v>113</v>
      </c>
      <c r="B114">
        <v>490.11615380410808</v>
      </c>
      <c r="C114">
        <f>IFERROR(_xlfn.XLOOKUP(A114,[1]Electrified!$A$4:$A$140,[1]Electrified!$D$4:$D$140),0)</f>
        <v>24.698719842217301</v>
      </c>
    </row>
    <row r="115" spans="1:3" x14ac:dyDescent="0.25">
      <c r="A115" s="1" t="s">
        <v>114</v>
      </c>
      <c r="C115">
        <f>IFERROR(_xlfn.XLOOKUP(A115,[1]Electrified!$A$4:$A$140,[1]Electrified!$D$4:$D$140),0)</f>
        <v>0</v>
      </c>
    </row>
    <row r="116" spans="1:3" x14ac:dyDescent="0.25">
      <c r="A116" s="1" t="s">
        <v>115</v>
      </c>
      <c r="B116">
        <v>251.38557688331139</v>
      </c>
      <c r="C116">
        <f>IFERROR(_xlfn.XLOOKUP(A116,[1]Electrified!$A$4:$A$140,[1]Electrified!$D$4:$D$140),0)</f>
        <v>2.4386676452804892</v>
      </c>
    </row>
    <row r="117" spans="1:3" x14ac:dyDescent="0.25">
      <c r="A117" s="1" t="s">
        <v>116</v>
      </c>
      <c r="B117">
        <v>58.722847077911403</v>
      </c>
      <c r="C117">
        <f>IFERROR(_xlfn.XLOOKUP(A117,[1]Electrified!$A$4:$A$140,[1]Electrified!$D$4:$D$140),0)</f>
        <v>0</v>
      </c>
    </row>
    <row r="118" spans="1:3" x14ac:dyDescent="0.25">
      <c r="A118" s="1" t="s">
        <v>117</v>
      </c>
      <c r="C118">
        <f>IFERROR(_xlfn.XLOOKUP(A118,[1]Electrified!$A$4:$A$140,[1]Electrified!$D$4:$D$140),0)</f>
        <v>0</v>
      </c>
    </row>
    <row r="119" spans="1:3" x14ac:dyDescent="0.25">
      <c r="A119" s="1" t="s">
        <v>118</v>
      </c>
      <c r="B119">
        <v>3391.505224989065</v>
      </c>
      <c r="C119">
        <f>IFERROR(_xlfn.XLOOKUP(A119,[1]Electrified!$A$4:$A$140,[1]Electrified!$D$4:$D$140),0)</f>
        <v>50.235835776831699</v>
      </c>
    </row>
    <row r="120" spans="1:3" x14ac:dyDescent="0.25">
      <c r="A120" s="1" t="s">
        <v>119</v>
      </c>
      <c r="B120">
        <v>381.80169971672382</v>
      </c>
      <c r="C120">
        <f>IFERROR(_xlfn.XLOOKUP(A120,[1]Electrified!$A$4:$A$140,[1]Electrified!$D$4:$D$140),0)</f>
        <v>53.114396240905997</v>
      </c>
    </row>
    <row r="121" spans="1:3" x14ac:dyDescent="0.25">
      <c r="A121" s="1" t="s">
        <v>120</v>
      </c>
      <c r="B121">
        <v>240.625789567156</v>
      </c>
      <c r="C121">
        <f>IFERROR(_xlfn.XLOOKUP(A121,[1]Electrified!$A$4:$A$140,[1]Electrified!$D$4:$D$140),0)</f>
        <v>0</v>
      </c>
    </row>
    <row r="122" spans="1:3" x14ac:dyDescent="0.25">
      <c r="A122" s="1" t="s">
        <v>121</v>
      </c>
      <c r="B122">
        <v>1507.9407833440539</v>
      </c>
      <c r="C122">
        <f>IFERROR(_xlfn.XLOOKUP(A122,[1]Electrified!$A$4:$A$140,[1]Electrified!$D$4:$D$140),0)</f>
        <v>151.9989912723824</v>
      </c>
    </row>
    <row r="123" spans="1:3" x14ac:dyDescent="0.25">
      <c r="A123" s="1" t="s">
        <v>122</v>
      </c>
      <c r="B123">
        <v>10.331289855701799</v>
      </c>
      <c r="C123">
        <f>IFERROR(_xlfn.XLOOKUP(A123,[1]Electrified!$A$4:$A$140,[1]Electrified!$D$4:$D$140),0)</f>
        <v>0</v>
      </c>
    </row>
    <row r="124" spans="1:3" x14ac:dyDescent="0.25">
      <c r="A124" s="1" t="s">
        <v>123</v>
      </c>
      <c r="B124">
        <v>476.8794774682147</v>
      </c>
      <c r="C124">
        <f>IFERROR(_xlfn.XLOOKUP(A124,[1]Electrified!$A$4:$A$140,[1]Electrified!$D$4:$D$140),0)</f>
        <v>0</v>
      </c>
    </row>
    <row r="125" spans="1:3" x14ac:dyDescent="0.25">
      <c r="A125" s="1" t="s">
        <v>124</v>
      </c>
      <c r="C125">
        <f>IFERROR(_xlfn.XLOOKUP(A125,[1]Electrified!$A$4:$A$140,[1]Electrified!$D$4:$D$140),0)</f>
        <v>0</v>
      </c>
    </row>
    <row r="126" spans="1:3" x14ac:dyDescent="0.25">
      <c r="A126" s="1" t="s">
        <v>125</v>
      </c>
      <c r="B126">
        <v>964.42781102307367</v>
      </c>
      <c r="C126">
        <f>IFERROR(_xlfn.XLOOKUP(A126,[1]Electrified!$A$4:$A$140,[1]Electrified!$D$4:$D$140),0)</f>
        <v>39.249754194508867</v>
      </c>
    </row>
    <row r="127" spans="1:3" x14ac:dyDescent="0.25">
      <c r="A127" s="1" t="s">
        <v>126</v>
      </c>
      <c r="B127">
        <v>185.74531678752399</v>
      </c>
      <c r="C127">
        <f>IFERROR(_xlfn.XLOOKUP(A127,[1]Electrified!$A$4:$A$140,[1]Electrified!$D$4:$D$140),0)</f>
        <v>16.108501721709509</v>
      </c>
    </row>
    <row r="128" spans="1:3" x14ac:dyDescent="0.25">
      <c r="A128" s="1" t="s">
        <v>127</v>
      </c>
      <c r="B128">
        <v>625.56925831769547</v>
      </c>
      <c r="C128">
        <f>IFERROR(_xlfn.XLOOKUP(A128,[1]Electrified!$A$4:$A$140,[1]Electrified!$D$4:$D$140),0)</f>
        <v>0</v>
      </c>
    </row>
    <row r="129" spans="1:3" x14ac:dyDescent="0.25">
      <c r="A129" s="1" t="s">
        <v>128</v>
      </c>
      <c r="B129">
        <v>156.36852708584189</v>
      </c>
      <c r="C129">
        <f>IFERROR(_xlfn.XLOOKUP(A129,[1]Electrified!$A$4:$A$140,[1]Electrified!$D$4:$D$140),0)</f>
        <v>21.045082217689728</v>
      </c>
    </row>
    <row r="130" spans="1:3" x14ac:dyDescent="0.25">
      <c r="A130" s="1" t="s">
        <v>129</v>
      </c>
      <c r="B130">
        <v>4.4156522322209062</v>
      </c>
      <c r="C130">
        <f>IFERROR(_xlfn.XLOOKUP(A130,[1]Electrified!$A$4:$A$140,[1]Electrified!$D$4:$D$140),0)</f>
        <v>3.6570804043438629</v>
      </c>
    </row>
    <row r="131" spans="1:3" x14ac:dyDescent="0.25">
      <c r="A131" s="1" t="s">
        <v>130</v>
      </c>
      <c r="B131">
        <v>324.80992966992108</v>
      </c>
      <c r="C131">
        <f>IFERROR(_xlfn.XLOOKUP(A131,[1]Electrified!$A$4:$A$140,[1]Electrified!$D$4:$D$140),0)</f>
        <v>0</v>
      </c>
    </row>
    <row r="132" spans="1:3" x14ac:dyDescent="0.25">
      <c r="A132" s="1" t="s">
        <v>131</v>
      </c>
      <c r="B132">
        <v>16.013976982289019</v>
      </c>
      <c r="C132">
        <f>IFERROR(_xlfn.XLOOKUP(A132,[1]Electrified!$A$4:$A$140,[1]Electrified!$D$4:$D$140),0)</f>
        <v>0</v>
      </c>
    </row>
    <row r="133" spans="1:3" x14ac:dyDescent="0.25">
      <c r="A133" s="1" t="s">
        <v>132</v>
      </c>
      <c r="B133">
        <v>27.255866658053709</v>
      </c>
      <c r="C133">
        <f>IFERROR(_xlfn.XLOOKUP(A133,[1]Electrified!$A$4:$A$140,[1]Electrified!$D$4:$D$140),0)</f>
        <v>0</v>
      </c>
    </row>
    <row r="134" spans="1:3" x14ac:dyDescent="0.25">
      <c r="A134" s="1" t="s">
        <v>133</v>
      </c>
      <c r="B134">
        <v>198.75523438653511</v>
      </c>
      <c r="C134">
        <f>IFERROR(_xlfn.XLOOKUP(A134,[1]Electrified!$A$4:$A$140,[1]Electrified!$D$4:$D$140),0)</f>
        <v>0</v>
      </c>
    </row>
    <row r="135" spans="1:3" x14ac:dyDescent="0.25">
      <c r="A135" s="1" t="s">
        <v>134</v>
      </c>
      <c r="B135">
        <v>591.67998292511902</v>
      </c>
      <c r="C135">
        <f>IFERROR(_xlfn.XLOOKUP(A135,[1]Electrified!$A$4:$A$140,[1]Electrified!$D$4:$D$140),0)</f>
        <v>15.549156898319763</v>
      </c>
    </row>
    <row r="136" spans="1:3" x14ac:dyDescent="0.25">
      <c r="A136" s="1" t="s">
        <v>135</v>
      </c>
      <c r="B136">
        <v>25.364827435881828</v>
      </c>
      <c r="C136">
        <f>IFERROR(_xlfn.XLOOKUP(A136,[1]Electrified!$A$4:$A$140,[1]Electrified!$D$4:$D$140),0)</f>
        <v>0</v>
      </c>
    </row>
    <row r="137" spans="1:3" x14ac:dyDescent="0.25">
      <c r="A137" s="1" t="s">
        <v>136</v>
      </c>
      <c r="B137">
        <v>331.74373768497549</v>
      </c>
      <c r="C137">
        <f>IFERROR(_xlfn.XLOOKUP(A137,[1]Electrified!$A$4:$A$140,[1]Electrified!$D$4:$D$140),0)</f>
        <v>0</v>
      </c>
    </row>
    <row r="138" spans="1:3" x14ac:dyDescent="0.25">
      <c r="A138" s="1" t="s">
        <v>137</v>
      </c>
      <c r="B138">
        <v>1407.8748123477401</v>
      </c>
      <c r="C138">
        <f>IFERROR(_xlfn.XLOOKUP(A138,[1]Electrified!$A$4:$A$140,[1]Electrified!$D$4:$D$140),0)</f>
        <v>166.54452656571931</v>
      </c>
    </row>
    <row r="139" spans="1:3" x14ac:dyDescent="0.25">
      <c r="A139" s="1" t="s">
        <v>138</v>
      </c>
      <c r="B139">
        <v>986.56032798985655</v>
      </c>
      <c r="C139">
        <f>IFERROR(_xlfn.XLOOKUP(A139,[1]Electrified!$A$4:$A$140,[1]Electrified!$D$4:$D$140),0)</f>
        <v>0</v>
      </c>
    </row>
    <row r="140" spans="1:3" x14ac:dyDescent="0.25">
      <c r="A140" s="1" t="s">
        <v>139</v>
      </c>
      <c r="B140">
        <v>14855.766080860791</v>
      </c>
      <c r="C140">
        <f>IFERROR(_xlfn.XLOOKUP(A140,[1]Electrified!$A$4:$A$140,[1]Electrified!$D$4:$D$140),0)</f>
        <v>34.230917875455546</v>
      </c>
    </row>
    <row r="141" spans="1:3" x14ac:dyDescent="0.25">
      <c r="A141" s="1" t="s">
        <v>140</v>
      </c>
      <c r="B141">
        <v>64.774425408060466</v>
      </c>
      <c r="C141">
        <f>IFERROR(_xlfn.XLOOKUP(A141,[1]Electrified!$A$4:$A$140,[1]Electrified!$D$4:$D$140),0)</f>
        <v>3.7895994242505</v>
      </c>
    </row>
    <row r="142" spans="1:3" x14ac:dyDescent="0.25">
      <c r="A142" s="1" t="s">
        <v>141</v>
      </c>
      <c r="B142">
        <v>241.055332890773</v>
      </c>
      <c r="C142">
        <f>IFERROR(_xlfn.XLOOKUP(A142,[1]Electrified!$A$4:$A$140,[1]Electrified!$D$4:$D$140),0)</f>
        <v>0</v>
      </c>
    </row>
    <row r="143" spans="1:3" x14ac:dyDescent="0.25">
      <c r="A143" s="1" t="s">
        <v>142</v>
      </c>
      <c r="B143">
        <v>1.878880373297672</v>
      </c>
      <c r="C143">
        <f>IFERROR(_xlfn.XLOOKUP(A143,[1]Electrified!$A$4:$A$140,[1]Electrified!$D$4:$D$140),0)</f>
        <v>0</v>
      </c>
    </row>
    <row r="144" spans="1:3" x14ac:dyDescent="0.25">
      <c r="A144" s="1" t="s">
        <v>143</v>
      </c>
      <c r="B144">
        <v>8.6426884291742301</v>
      </c>
      <c r="C144">
        <f>IFERROR(_xlfn.XLOOKUP(A144,[1]Electrified!$A$4:$A$140,[1]Electrified!$D$4:$D$140),0)</f>
        <v>0</v>
      </c>
    </row>
    <row r="145" spans="1:3" x14ac:dyDescent="0.25">
      <c r="A145" s="1" t="s">
        <v>144</v>
      </c>
      <c r="B145">
        <v>2.9939025621203821</v>
      </c>
      <c r="C145">
        <f>IFERROR(_xlfn.XLOOKUP(A145,[1]Electrified!$A$4:$A$140,[1]Electrified!$D$4:$D$140),0)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DAD6-EE61-4F52-8E2A-BEA802845A59}">
  <dimension ref="A1:N124"/>
  <sheetViews>
    <sheetView tabSelected="1" workbookViewId="0">
      <selection activeCell="Q9" sqref="Q9"/>
    </sheetView>
  </sheetViews>
  <sheetFormatPr defaultRowHeight="15" x14ac:dyDescent="0.25"/>
  <sheetData>
    <row r="1" spans="1:14" x14ac:dyDescent="0.25">
      <c r="A1" s="1" t="s">
        <v>150</v>
      </c>
      <c r="B1" s="1" t="s">
        <v>151</v>
      </c>
      <c r="C1" s="1" t="s">
        <v>152</v>
      </c>
      <c r="D1" s="1" t="s">
        <v>149</v>
      </c>
      <c r="E1" s="1" t="s">
        <v>153</v>
      </c>
      <c r="F1" s="1" t="s">
        <v>148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4" t="s">
        <v>161</v>
      </c>
    </row>
    <row r="2" spans="1:14" x14ac:dyDescent="0.25">
      <c r="A2" s="1" t="s">
        <v>1</v>
      </c>
      <c r="C2">
        <v>0.25388386115042832</v>
      </c>
      <c r="N2">
        <f>SUM(B2:M2)</f>
        <v>0.25388386115042832</v>
      </c>
    </row>
    <row r="3" spans="1:14" x14ac:dyDescent="0.25">
      <c r="A3" s="1" t="s">
        <v>2</v>
      </c>
      <c r="B3">
        <v>10.349145402911541</v>
      </c>
      <c r="C3">
        <v>1.031338085757934</v>
      </c>
      <c r="N3">
        <f t="shared" ref="N3:N66" si="0">SUM(B3:M3)</f>
        <v>11.380483488669475</v>
      </c>
    </row>
    <row r="4" spans="1:14" x14ac:dyDescent="0.25">
      <c r="A4" s="1" t="s">
        <v>3</v>
      </c>
      <c r="B4">
        <v>59.503417069296397</v>
      </c>
      <c r="C4">
        <v>0.34387166791308321</v>
      </c>
      <c r="D4">
        <v>5.4817840849607231</v>
      </c>
      <c r="E4">
        <v>17.68223065899144</v>
      </c>
      <c r="F4">
        <v>3.411009150907296</v>
      </c>
      <c r="H4">
        <v>1.2552286430977749E-2</v>
      </c>
      <c r="N4">
        <f t="shared" si="0"/>
        <v>86.434864918499912</v>
      </c>
    </row>
    <row r="5" spans="1:14" x14ac:dyDescent="0.25">
      <c r="A5" s="1" t="s">
        <v>4</v>
      </c>
      <c r="B5">
        <v>0.56083212286273776</v>
      </c>
      <c r="D5">
        <v>0.21883049219358641</v>
      </c>
      <c r="N5">
        <f t="shared" si="0"/>
        <v>0.77966261505632417</v>
      </c>
    </row>
    <row r="6" spans="1:14" x14ac:dyDescent="0.25">
      <c r="A6" s="1" t="s">
        <v>5</v>
      </c>
      <c r="B6">
        <v>23.457120598953939</v>
      </c>
      <c r="C6">
        <v>5.9515303993132642</v>
      </c>
      <c r="D6">
        <v>15.691900994404509</v>
      </c>
      <c r="E6">
        <v>240.72959718827559</v>
      </c>
      <c r="H6">
        <v>0.2195678353198014</v>
      </c>
      <c r="M6">
        <v>0.46523485541714221</v>
      </c>
      <c r="N6">
        <f t="shared" si="0"/>
        <v>286.51495187168422</v>
      </c>
    </row>
    <row r="7" spans="1:14" x14ac:dyDescent="0.25">
      <c r="A7" s="1" t="s">
        <v>6</v>
      </c>
      <c r="B7">
        <v>3.6995833394961442</v>
      </c>
      <c r="C7">
        <v>0.51842448218107384</v>
      </c>
      <c r="D7">
        <v>18.740175211948259</v>
      </c>
      <c r="E7">
        <v>15.97479069309</v>
      </c>
      <c r="G7">
        <v>1.609396800901038</v>
      </c>
      <c r="N7">
        <f t="shared" si="0"/>
        <v>40.542370527616512</v>
      </c>
    </row>
    <row r="8" spans="1:14" x14ac:dyDescent="0.25">
      <c r="A8" s="1" t="s">
        <v>7</v>
      </c>
      <c r="B8">
        <v>436.88811771939999</v>
      </c>
      <c r="C8">
        <v>19.178677702479298</v>
      </c>
      <c r="D8">
        <v>12.20943084541474</v>
      </c>
      <c r="E8">
        <v>118.8509565816307</v>
      </c>
      <c r="F8">
        <v>2.687122519113724</v>
      </c>
      <c r="G8">
        <v>9.6380331293338148</v>
      </c>
      <c r="H8">
        <v>1.5905531165930089</v>
      </c>
      <c r="I8">
        <v>12.036351868687269</v>
      </c>
      <c r="J8">
        <v>0.60923956855339978</v>
      </c>
      <c r="K8">
        <v>0.72129156355859003</v>
      </c>
      <c r="N8">
        <f t="shared" si="0"/>
        <v>614.4097746147645</v>
      </c>
    </row>
    <row r="9" spans="1:14" x14ac:dyDescent="0.25">
      <c r="A9" s="1" t="s">
        <v>8</v>
      </c>
      <c r="B9">
        <v>431.25959754029299</v>
      </c>
      <c r="C9">
        <v>28.887303365875749</v>
      </c>
      <c r="D9">
        <v>6.8318850691626247</v>
      </c>
      <c r="E9">
        <v>102.2148923387613</v>
      </c>
      <c r="F9">
        <v>13.898829385863619</v>
      </c>
      <c r="G9">
        <v>4.5022984257230716</v>
      </c>
      <c r="H9">
        <v>14.52737924308922</v>
      </c>
      <c r="I9">
        <v>0.392908254790444</v>
      </c>
      <c r="J9">
        <v>4.9688201609556139E-3</v>
      </c>
      <c r="K9">
        <v>1.290985657855892</v>
      </c>
      <c r="L9">
        <v>1.331071512401107</v>
      </c>
      <c r="N9">
        <f t="shared" si="0"/>
        <v>605.14211961397689</v>
      </c>
    </row>
    <row r="10" spans="1:14" x14ac:dyDescent="0.25">
      <c r="A10" s="1" t="s">
        <v>9</v>
      </c>
      <c r="B10">
        <v>1.53373501591762</v>
      </c>
      <c r="D10">
        <v>0.80852523555452216</v>
      </c>
      <c r="E10">
        <v>54.770787033120961</v>
      </c>
      <c r="G10">
        <v>0.17072676474750589</v>
      </c>
      <c r="N10">
        <f t="shared" si="0"/>
        <v>57.283774049340607</v>
      </c>
    </row>
    <row r="11" spans="1:14" x14ac:dyDescent="0.25">
      <c r="A11" s="1" t="s">
        <v>10</v>
      </c>
      <c r="N11">
        <f t="shared" si="0"/>
        <v>0</v>
      </c>
    </row>
    <row r="12" spans="1:14" x14ac:dyDescent="0.25">
      <c r="A12" s="1" t="s">
        <v>11</v>
      </c>
      <c r="B12">
        <v>4.8932556572206876</v>
      </c>
      <c r="C12">
        <v>4.2356185591084672E-2</v>
      </c>
      <c r="D12">
        <v>2.4436097010624672E-2</v>
      </c>
      <c r="E12">
        <v>47.335347475727872</v>
      </c>
      <c r="H12">
        <v>1.369285461273134E-2</v>
      </c>
      <c r="N12">
        <f t="shared" si="0"/>
        <v>52.309088270162995</v>
      </c>
    </row>
    <row r="13" spans="1:14" x14ac:dyDescent="0.25">
      <c r="A13" s="1" t="s">
        <v>12</v>
      </c>
      <c r="B13">
        <v>179.26184988537739</v>
      </c>
      <c r="C13">
        <v>6.7851416786859913</v>
      </c>
      <c r="D13">
        <v>2.2958493061354579</v>
      </c>
      <c r="E13">
        <v>75.714553905809481</v>
      </c>
      <c r="F13">
        <v>47.297166689234537</v>
      </c>
      <c r="G13">
        <v>0.96436335869926237</v>
      </c>
      <c r="H13">
        <v>0.19415149636898429</v>
      </c>
      <c r="I13">
        <v>17.076145294631559</v>
      </c>
      <c r="J13">
        <v>0.1326960125743073</v>
      </c>
      <c r="N13">
        <f t="shared" si="0"/>
        <v>329.72191762751692</v>
      </c>
    </row>
    <row r="14" spans="1:14" x14ac:dyDescent="0.25">
      <c r="A14" s="1" t="s">
        <v>15</v>
      </c>
      <c r="B14">
        <v>3.4792968221628442</v>
      </c>
      <c r="C14">
        <v>0.16631022182220709</v>
      </c>
      <c r="D14">
        <v>0.29146534590788958</v>
      </c>
      <c r="N14">
        <f t="shared" si="0"/>
        <v>3.9370723898929407</v>
      </c>
    </row>
    <row r="15" spans="1:14" x14ac:dyDescent="0.25">
      <c r="A15" s="1" t="s">
        <v>16</v>
      </c>
      <c r="B15">
        <v>68.143973499570862</v>
      </c>
      <c r="C15">
        <v>19.340141287928169</v>
      </c>
      <c r="D15">
        <v>12.424064747606289</v>
      </c>
      <c r="H15">
        <v>1.3722886791396911</v>
      </c>
      <c r="N15">
        <f t="shared" si="0"/>
        <v>101.28046821424502</v>
      </c>
    </row>
    <row r="16" spans="1:14" x14ac:dyDescent="0.25">
      <c r="A16" s="1" t="s">
        <v>17</v>
      </c>
      <c r="B16">
        <v>5.785565497217203E-2</v>
      </c>
      <c r="N16">
        <f t="shared" si="0"/>
        <v>5.785565497217203E-2</v>
      </c>
    </row>
    <row r="17" spans="1:14" x14ac:dyDescent="0.25">
      <c r="A17" s="1" t="s">
        <v>18</v>
      </c>
      <c r="B17">
        <v>231.86958669220971</v>
      </c>
      <c r="C17">
        <v>6.6229845541319579</v>
      </c>
      <c r="D17">
        <v>10.065759262690801</v>
      </c>
      <c r="E17">
        <v>214.22641633478409</v>
      </c>
      <c r="F17">
        <v>0.77845205205111023</v>
      </c>
      <c r="G17">
        <v>1.509376958297423</v>
      </c>
      <c r="I17">
        <v>0.25025376303344299</v>
      </c>
      <c r="J17">
        <v>0.50650137357225022</v>
      </c>
      <c r="N17">
        <f t="shared" si="0"/>
        <v>465.82933099077081</v>
      </c>
    </row>
    <row r="18" spans="1:14" x14ac:dyDescent="0.25">
      <c r="A18" s="1" t="s">
        <v>19</v>
      </c>
      <c r="B18">
        <v>45.419031832074403</v>
      </c>
      <c r="C18">
        <v>0.99577631391035726</v>
      </c>
      <c r="D18">
        <v>3.089225122292602E-2</v>
      </c>
      <c r="E18">
        <v>88.712886159562913</v>
      </c>
      <c r="F18">
        <v>2.1846984688487718</v>
      </c>
      <c r="G18">
        <v>8.3952181070992643E-2</v>
      </c>
      <c r="H18">
        <v>3.576520259533142</v>
      </c>
      <c r="N18">
        <f t="shared" si="0"/>
        <v>141.0037574662235</v>
      </c>
    </row>
    <row r="19" spans="1:14" x14ac:dyDescent="0.25">
      <c r="A19" s="1" t="s">
        <v>20</v>
      </c>
      <c r="B19">
        <v>3.172964858307413E-2</v>
      </c>
      <c r="N19">
        <f t="shared" si="0"/>
        <v>3.172964858307413E-2</v>
      </c>
    </row>
    <row r="20" spans="1:14" x14ac:dyDescent="0.25">
      <c r="A20" s="1" t="s">
        <v>22</v>
      </c>
      <c r="B20">
        <v>4.2811958870664508</v>
      </c>
      <c r="N20">
        <f t="shared" si="0"/>
        <v>4.2811958870664508</v>
      </c>
    </row>
    <row r="21" spans="1:14" x14ac:dyDescent="0.25">
      <c r="A21" s="1" t="s">
        <v>23</v>
      </c>
      <c r="B21">
        <v>135.400713740442</v>
      </c>
      <c r="C21">
        <v>11.202813296130261</v>
      </c>
      <c r="D21">
        <v>0.82655882348037857</v>
      </c>
      <c r="E21">
        <v>237.92365009901181</v>
      </c>
      <c r="F21">
        <v>2.5416052941216831</v>
      </c>
      <c r="G21">
        <v>4.8934250973745064</v>
      </c>
      <c r="H21">
        <v>0.7674548142170704</v>
      </c>
      <c r="I21">
        <v>29.882226413294369</v>
      </c>
      <c r="J21">
        <v>0.170612591499296</v>
      </c>
      <c r="L21">
        <v>3.8053831321093891E-2</v>
      </c>
      <c r="N21">
        <f t="shared" si="0"/>
        <v>423.64711400089249</v>
      </c>
    </row>
    <row r="22" spans="1:14" x14ac:dyDescent="0.25">
      <c r="A22" s="1" t="s">
        <v>25</v>
      </c>
      <c r="B22">
        <v>17.740117076501431</v>
      </c>
      <c r="C22">
        <v>11.44399705811232</v>
      </c>
      <c r="D22">
        <v>14.96009680673084</v>
      </c>
      <c r="E22">
        <v>100.6436565208416</v>
      </c>
      <c r="G22">
        <v>5.6335806259226399E-2</v>
      </c>
      <c r="H22">
        <v>0.55637259821943674</v>
      </c>
      <c r="J22">
        <v>0.73427335830629703</v>
      </c>
      <c r="N22">
        <f t="shared" si="0"/>
        <v>146.13484922497116</v>
      </c>
    </row>
    <row r="23" spans="1:14" x14ac:dyDescent="0.25">
      <c r="A23" s="1" t="s">
        <v>26</v>
      </c>
      <c r="B23">
        <v>26961.913715553419</v>
      </c>
      <c r="C23">
        <v>120.809810708794</v>
      </c>
      <c r="D23">
        <v>110.38228044796421</v>
      </c>
      <c r="E23">
        <v>14133.979670777429</v>
      </c>
      <c r="F23">
        <v>51.635138168259459</v>
      </c>
      <c r="G23">
        <v>22.975722079381001</v>
      </c>
      <c r="H23">
        <v>55.022958896174913</v>
      </c>
      <c r="I23">
        <v>55.381507867483393</v>
      </c>
      <c r="K23">
        <v>1.03352625639953</v>
      </c>
      <c r="L23">
        <v>48.31978857566903</v>
      </c>
      <c r="M23">
        <v>0.54815037411803447</v>
      </c>
      <c r="N23">
        <f t="shared" si="0"/>
        <v>41562.002269705088</v>
      </c>
    </row>
    <row r="24" spans="1:14" x14ac:dyDescent="0.25">
      <c r="A24" s="1" t="s">
        <v>27</v>
      </c>
      <c r="B24">
        <v>0.45362002371017213</v>
      </c>
      <c r="C24">
        <v>3.4990782604079862</v>
      </c>
      <c r="D24">
        <v>4.3438908654155144</v>
      </c>
      <c r="F24">
        <v>0.16741915173736291</v>
      </c>
      <c r="H24">
        <v>0.10474407400399439</v>
      </c>
      <c r="N24">
        <f t="shared" si="0"/>
        <v>8.5687523752750305</v>
      </c>
    </row>
    <row r="25" spans="1:14" x14ac:dyDescent="0.25">
      <c r="A25" s="1" t="s">
        <v>28</v>
      </c>
      <c r="B25">
        <v>8.0983328872595255</v>
      </c>
      <c r="N25">
        <f t="shared" si="0"/>
        <v>8.0983328872595255</v>
      </c>
    </row>
    <row r="26" spans="1:14" x14ac:dyDescent="0.25">
      <c r="A26" s="1" t="s">
        <v>29</v>
      </c>
      <c r="B26">
        <v>0.47453577783780621</v>
      </c>
      <c r="D26">
        <v>0.50990787259078718</v>
      </c>
      <c r="N26">
        <f t="shared" si="0"/>
        <v>0.98444365042859339</v>
      </c>
    </row>
    <row r="27" spans="1:14" x14ac:dyDescent="0.25">
      <c r="A27" s="1" t="s">
        <v>30</v>
      </c>
      <c r="B27">
        <v>28.547066350450631</v>
      </c>
      <c r="C27">
        <v>2.4549452738625122</v>
      </c>
      <c r="D27">
        <v>13.86744694763912</v>
      </c>
      <c r="N27">
        <f t="shared" si="0"/>
        <v>44.869458571952265</v>
      </c>
    </row>
    <row r="28" spans="1:14" x14ac:dyDescent="0.25">
      <c r="A28" s="1" t="s">
        <v>31</v>
      </c>
      <c r="B28">
        <v>0.21164585451023921</v>
      </c>
      <c r="C28">
        <v>0.29081106678586871</v>
      </c>
      <c r="D28">
        <v>2.87611665538509E-2</v>
      </c>
      <c r="G28">
        <v>2.7543576130750251E-2</v>
      </c>
      <c r="N28">
        <f t="shared" si="0"/>
        <v>0.55876166398070892</v>
      </c>
    </row>
    <row r="29" spans="1:14" x14ac:dyDescent="0.25">
      <c r="A29" s="1" t="s">
        <v>32</v>
      </c>
      <c r="B29">
        <v>98.619949089703908</v>
      </c>
      <c r="C29">
        <v>3.7087118872502809</v>
      </c>
      <c r="D29">
        <v>1.6111703269624851</v>
      </c>
      <c r="E29">
        <v>137.5637078965222</v>
      </c>
      <c r="F29">
        <v>5.1950834710604292</v>
      </c>
      <c r="G29">
        <v>4.4207106880887022</v>
      </c>
      <c r="H29">
        <v>8.9962882493644605E-2</v>
      </c>
      <c r="I29">
        <v>1.8322870608328441E-2</v>
      </c>
      <c r="J29">
        <v>0.1591829467111136</v>
      </c>
      <c r="N29">
        <f t="shared" si="0"/>
        <v>251.38680205940108</v>
      </c>
    </row>
    <row r="30" spans="1:14" x14ac:dyDescent="0.25">
      <c r="A30" s="1" t="s">
        <v>33</v>
      </c>
      <c r="B30">
        <v>49.422868027473562</v>
      </c>
      <c r="C30">
        <v>0.61024959933302159</v>
      </c>
      <c r="D30">
        <v>6.7354698249285768E-3</v>
      </c>
      <c r="E30">
        <v>55.835293355698873</v>
      </c>
      <c r="G30">
        <v>5.6386171928134513E-2</v>
      </c>
      <c r="H30">
        <v>0.1749113795100336</v>
      </c>
      <c r="I30">
        <v>5.9045501492258667</v>
      </c>
      <c r="N30">
        <f t="shared" si="0"/>
        <v>112.01099415299444</v>
      </c>
    </row>
    <row r="31" spans="1:14" x14ac:dyDescent="0.25">
      <c r="A31" s="1" t="s">
        <v>35</v>
      </c>
      <c r="B31">
        <v>2.3961348204324171</v>
      </c>
      <c r="C31">
        <v>2.7606755658874769</v>
      </c>
      <c r="E31">
        <v>22.906203980304991</v>
      </c>
      <c r="F31">
        <v>7.2901126063093218E-3</v>
      </c>
      <c r="N31">
        <f t="shared" si="0"/>
        <v>28.070304479231194</v>
      </c>
    </row>
    <row r="32" spans="1:14" x14ac:dyDescent="0.25">
      <c r="A32" s="1" t="s">
        <v>36</v>
      </c>
      <c r="B32">
        <v>0.92502505788917255</v>
      </c>
      <c r="C32">
        <v>8.2147491003863565E-2</v>
      </c>
      <c r="D32">
        <v>6.1859630775111037E-2</v>
      </c>
      <c r="E32">
        <v>78.099266566383506</v>
      </c>
      <c r="F32">
        <v>5.5234474805226162E-2</v>
      </c>
      <c r="N32">
        <f t="shared" si="0"/>
        <v>79.223533220856879</v>
      </c>
    </row>
    <row r="33" spans="1:14" x14ac:dyDescent="0.25">
      <c r="A33" s="1" t="s">
        <v>37</v>
      </c>
      <c r="B33">
        <v>4.3369886856674942</v>
      </c>
      <c r="C33">
        <v>0.18017532372786221</v>
      </c>
      <c r="D33">
        <v>0.87377225274840642</v>
      </c>
      <c r="N33">
        <f t="shared" si="0"/>
        <v>5.3909362621437626</v>
      </c>
    </row>
    <row r="34" spans="1:14" x14ac:dyDescent="0.25">
      <c r="A34" s="1" t="s">
        <v>38</v>
      </c>
      <c r="B34">
        <v>7.6226057278862613E-2</v>
      </c>
      <c r="F34">
        <v>0.30715629764739322</v>
      </c>
      <c r="N34">
        <f t="shared" si="0"/>
        <v>0.38338235492625583</v>
      </c>
    </row>
    <row r="35" spans="1:14" x14ac:dyDescent="0.25">
      <c r="A35" s="1" t="s">
        <v>39</v>
      </c>
      <c r="B35">
        <v>4.2189189144237691</v>
      </c>
      <c r="C35">
        <v>0.21895600697332909</v>
      </c>
      <c r="D35">
        <v>1.8659666009214711E-2</v>
      </c>
      <c r="I35">
        <v>1.4132445163967979</v>
      </c>
      <c r="N35">
        <f t="shared" si="0"/>
        <v>5.8697791038031104</v>
      </c>
    </row>
    <row r="36" spans="1:14" x14ac:dyDescent="0.25">
      <c r="A36" s="1" t="s">
        <v>41</v>
      </c>
      <c r="B36">
        <v>63.577913232964278</v>
      </c>
      <c r="C36">
        <v>3.4471770894743159</v>
      </c>
      <c r="D36">
        <v>0.30074940501047343</v>
      </c>
      <c r="E36">
        <v>72.633227220143269</v>
      </c>
      <c r="F36">
        <v>0.24980713839136259</v>
      </c>
      <c r="G36">
        <v>7.7988782517191506</v>
      </c>
      <c r="H36">
        <v>0.97556779505564339</v>
      </c>
      <c r="I36">
        <v>0.35324266397050802</v>
      </c>
      <c r="N36">
        <f t="shared" si="0"/>
        <v>149.336562796729</v>
      </c>
    </row>
    <row r="37" spans="1:14" x14ac:dyDescent="0.25">
      <c r="A37" s="1" t="s">
        <v>42</v>
      </c>
      <c r="B37">
        <v>1194.008232431109</v>
      </c>
      <c r="C37">
        <v>161.86626052641631</v>
      </c>
      <c r="D37">
        <v>73.485646686471298</v>
      </c>
      <c r="E37">
        <v>526.01956035582532</v>
      </c>
      <c r="F37">
        <v>42.847961152245873</v>
      </c>
      <c r="G37">
        <v>45.451565189390863</v>
      </c>
      <c r="H37">
        <v>43.470450573816187</v>
      </c>
      <c r="I37">
        <v>6.4618390312762006</v>
      </c>
      <c r="J37">
        <v>9.1962937127075222</v>
      </c>
      <c r="K37">
        <v>2.6933034672103799</v>
      </c>
      <c r="L37">
        <v>0.48791257889883238</v>
      </c>
      <c r="M37">
        <v>1.76520474401451</v>
      </c>
      <c r="N37">
        <f t="shared" si="0"/>
        <v>2107.7542304493822</v>
      </c>
    </row>
    <row r="38" spans="1:14" x14ac:dyDescent="0.25">
      <c r="A38" s="1" t="s">
        <v>43</v>
      </c>
      <c r="B38">
        <v>0.34932792300844329</v>
      </c>
      <c r="N38">
        <f t="shared" si="0"/>
        <v>0.34932792300844329</v>
      </c>
    </row>
    <row r="39" spans="1:14" x14ac:dyDescent="0.25">
      <c r="A39" s="1" t="s">
        <v>44</v>
      </c>
      <c r="B39">
        <v>11.431423345798081</v>
      </c>
      <c r="C39">
        <v>0.15720687799828781</v>
      </c>
      <c r="E39">
        <v>219.88432081201501</v>
      </c>
      <c r="F39">
        <v>1.793914555953352</v>
      </c>
      <c r="H39">
        <v>0.17687412649039139</v>
      </c>
      <c r="I39">
        <v>7.8333297587382393</v>
      </c>
      <c r="L39">
        <v>0.1157638417791837</v>
      </c>
      <c r="N39">
        <f t="shared" si="0"/>
        <v>241.39283331877255</v>
      </c>
    </row>
    <row r="40" spans="1:14" x14ac:dyDescent="0.25">
      <c r="A40" s="1" t="s">
        <v>45</v>
      </c>
      <c r="B40">
        <v>40.191084210421998</v>
      </c>
      <c r="C40">
        <v>0.36556206264198721</v>
      </c>
      <c r="D40">
        <v>1.0377249518118761</v>
      </c>
      <c r="E40">
        <v>54.677771152359789</v>
      </c>
      <c r="G40">
        <v>0.75718308165281145</v>
      </c>
      <c r="H40">
        <v>1.591447988231445</v>
      </c>
      <c r="N40">
        <f t="shared" si="0"/>
        <v>98.620773447119902</v>
      </c>
    </row>
    <row r="41" spans="1:14" x14ac:dyDescent="0.25">
      <c r="A41" s="1" t="s">
        <v>46</v>
      </c>
      <c r="B41">
        <v>1243.7100433148139</v>
      </c>
      <c r="C41">
        <v>71.284829069737398</v>
      </c>
      <c r="D41">
        <v>46.992277245811081</v>
      </c>
      <c r="E41">
        <v>1130.921245543057</v>
      </c>
      <c r="F41">
        <v>62.892425326643263</v>
      </c>
      <c r="G41">
        <v>156.07215618587171</v>
      </c>
      <c r="H41">
        <v>12.01713774047691</v>
      </c>
      <c r="I41">
        <v>266.37664760072039</v>
      </c>
      <c r="J41">
        <v>0.22115493104689471</v>
      </c>
      <c r="L41">
        <v>1.349663913608985</v>
      </c>
      <c r="N41">
        <f t="shared" si="0"/>
        <v>2991.8375808717869</v>
      </c>
    </row>
    <row r="42" spans="1:14" x14ac:dyDescent="0.25">
      <c r="A42" s="1" t="s">
        <v>47</v>
      </c>
      <c r="B42">
        <v>8.1972445715331049E-2</v>
      </c>
      <c r="N42">
        <f t="shared" si="0"/>
        <v>8.1972445715331049E-2</v>
      </c>
    </row>
    <row r="43" spans="1:14" x14ac:dyDescent="0.25">
      <c r="A43" s="1" t="s">
        <v>48</v>
      </c>
      <c r="B43">
        <v>961.42371771379953</v>
      </c>
      <c r="C43">
        <v>215.8346915921627</v>
      </c>
      <c r="D43">
        <v>36.829254233584209</v>
      </c>
      <c r="E43">
        <v>399.17796874693829</v>
      </c>
      <c r="F43">
        <v>2.0404896606692939</v>
      </c>
      <c r="G43">
        <v>21.970623846015339</v>
      </c>
      <c r="H43">
        <v>3.9808252822027188</v>
      </c>
      <c r="I43">
        <v>40.530967430184432</v>
      </c>
      <c r="L43">
        <v>2.2979036379861539</v>
      </c>
      <c r="N43">
        <f t="shared" si="0"/>
        <v>1684.0864421435422</v>
      </c>
    </row>
    <row r="44" spans="1:14" x14ac:dyDescent="0.25">
      <c r="A44" s="1" t="s">
        <v>49</v>
      </c>
      <c r="B44">
        <v>148.08638734807559</v>
      </c>
      <c r="C44">
        <v>3.120115330305667</v>
      </c>
      <c r="D44">
        <v>10.048660280894691</v>
      </c>
      <c r="E44">
        <v>100.7051481565023</v>
      </c>
      <c r="F44">
        <v>0.18700716921211041</v>
      </c>
      <c r="G44">
        <v>1.295131626604646</v>
      </c>
      <c r="H44">
        <v>0.81304909688551008</v>
      </c>
      <c r="N44">
        <f t="shared" si="0"/>
        <v>264.25549900848051</v>
      </c>
    </row>
    <row r="45" spans="1:14" x14ac:dyDescent="0.25">
      <c r="A45" s="1" t="s">
        <v>50</v>
      </c>
      <c r="C45">
        <v>0.27774326689623491</v>
      </c>
      <c r="D45">
        <v>0.32187642082681223</v>
      </c>
      <c r="N45">
        <f t="shared" si="0"/>
        <v>0.59961968772304708</v>
      </c>
    </row>
    <row r="46" spans="1:14" x14ac:dyDescent="0.25">
      <c r="A46" s="1" t="s">
        <v>51</v>
      </c>
      <c r="B46">
        <v>4.5054272223366283E-2</v>
      </c>
      <c r="N46">
        <f t="shared" si="0"/>
        <v>4.5054272223366283E-2</v>
      </c>
    </row>
    <row r="47" spans="1:14" x14ac:dyDescent="0.25">
      <c r="A47" s="1" t="s">
        <v>52</v>
      </c>
      <c r="E47">
        <v>20.607777694231341</v>
      </c>
      <c r="H47">
        <v>1.3397705269121121E-2</v>
      </c>
      <c r="N47">
        <f t="shared" si="0"/>
        <v>20.621175399500462</v>
      </c>
    </row>
    <row r="48" spans="1:14" x14ac:dyDescent="0.25">
      <c r="A48" s="1" t="s">
        <v>53</v>
      </c>
      <c r="B48">
        <v>8.6101957407909371</v>
      </c>
      <c r="C48">
        <v>8.3196867244327208</v>
      </c>
      <c r="D48">
        <v>1.8220512649277221</v>
      </c>
      <c r="E48">
        <v>73.549216625948148</v>
      </c>
      <c r="F48">
        <v>1.3947758758144591</v>
      </c>
      <c r="G48">
        <v>1.89080439881707</v>
      </c>
      <c r="H48">
        <v>0.52368967602372818</v>
      </c>
      <c r="I48">
        <v>2.5532162085508689</v>
      </c>
      <c r="N48">
        <f t="shared" si="0"/>
        <v>98.66363651530564</v>
      </c>
    </row>
    <row r="49" spans="1:14" x14ac:dyDescent="0.25">
      <c r="A49" s="1" t="s">
        <v>54</v>
      </c>
      <c r="B49">
        <v>278.85372161526902</v>
      </c>
      <c r="C49">
        <v>4.9111443955693126</v>
      </c>
      <c r="D49">
        <v>0.12988577066630891</v>
      </c>
      <c r="E49">
        <v>323.64217835205352</v>
      </c>
      <c r="F49">
        <v>1.082245396569404E-2</v>
      </c>
      <c r="H49">
        <v>12.473953823155441</v>
      </c>
      <c r="N49">
        <f t="shared" si="0"/>
        <v>620.02170641067926</v>
      </c>
    </row>
    <row r="50" spans="1:14" x14ac:dyDescent="0.25">
      <c r="A50" s="1" t="s">
        <v>55</v>
      </c>
      <c r="B50">
        <v>15.946535436227981</v>
      </c>
      <c r="C50">
        <v>2.511688859086334</v>
      </c>
      <c r="D50">
        <v>3.5300781675317841</v>
      </c>
      <c r="E50">
        <v>22.325710944544991</v>
      </c>
      <c r="N50">
        <f t="shared" si="0"/>
        <v>44.314013407391087</v>
      </c>
    </row>
    <row r="51" spans="1:14" x14ac:dyDescent="0.25">
      <c r="A51" s="1" t="s">
        <v>56</v>
      </c>
      <c r="B51">
        <v>256.68101626250223</v>
      </c>
      <c r="C51">
        <v>0.37942457121161538</v>
      </c>
      <c r="D51">
        <v>2.539980731564059</v>
      </c>
      <c r="E51">
        <v>255.2447785668179</v>
      </c>
      <c r="I51">
        <v>28.389107254402258</v>
      </c>
      <c r="N51">
        <f t="shared" si="0"/>
        <v>543.23430738649813</v>
      </c>
    </row>
    <row r="52" spans="1:14" x14ac:dyDescent="0.25">
      <c r="A52" s="1" t="s">
        <v>57</v>
      </c>
      <c r="B52">
        <v>2.8776548072427128</v>
      </c>
      <c r="D52">
        <v>2.3872482775306239</v>
      </c>
      <c r="N52">
        <f t="shared" si="0"/>
        <v>5.2649030847733371</v>
      </c>
    </row>
    <row r="53" spans="1:14" x14ac:dyDescent="0.25">
      <c r="A53" s="1" t="s">
        <v>58</v>
      </c>
      <c r="B53">
        <v>15.441275074679099</v>
      </c>
      <c r="C53">
        <v>4.9167281927807247</v>
      </c>
      <c r="D53">
        <v>0.49332446683659581</v>
      </c>
      <c r="F53">
        <v>0.65315756813566361</v>
      </c>
      <c r="H53">
        <v>0.29425618109784019</v>
      </c>
      <c r="N53">
        <f t="shared" si="0"/>
        <v>21.798741483529927</v>
      </c>
    </row>
    <row r="54" spans="1:14" x14ac:dyDescent="0.25">
      <c r="A54" s="1" t="s">
        <v>59</v>
      </c>
      <c r="B54">
        <v>69.408933946023822</v>
      </c>
      <c r="C54">
        <v>0.27414085254782078</v>
      </c>
      <c r="D54">
        <v>0.22542505167323371</v>
      </c>
      <c r="G54">
        <v>1.617997877805083</v>
      </c>
      <c r="I54">
        <v>0.15880051635374751</v>
      </c>
      <c r="N54">
        <f t="shared" si="0"/>
        <v>71.685298244403697</v>
      </c>
    </row>
    <row r="55" spans="1:14" x14ac:dyDescent="0.25">
      <c r="A55" s="1" t="s">
        <v>60</v>
      </c>
      <c r="B55">
        <v>2280.7108542922242</v>
      </c>
      <c r="C55">
        <v>160.312363536698</v>
      </c>
      <c r="D55">
        <v>139.7850587815372</v>
      </c>
      <c r="E55">
        <v>344.63145952739251</v>
      </c>
      <c r="F55">
        <v>9.0691378404741965</v>
      </c>
      <c r="G55">
        <v>10.334371686513901</v>
      </c>
      <c r="H55">
        <v>81.67552169701591</v>
      </c>
      <c r="I55">
        <v>0.80123597711189498</v>
      </c>
      <c r="J55">
        <v>12.339427737460779</v>
      </c>
      <c r="L55">
        <v>9.1363671177242436E-2</v>
      </c>
      <c r="N55">
        <f t="shared" si="0"/>
        <v>3039.7507947476056</v>
      </c>
    </row>
    <row r="56" spans="1:14" x14ac:dyDescent="0.25">
      <c r="A56" s="1" t="s">
        <v>62</v>
      </c>
      <c r="B56">
        <v>3.7308405098866531</v>
      </c>
      <c r="D56">
        <v>8.0449544418338167E-2</v>
      </c>
      <c r="N56">
        <f t="shared" si="0"/>
        <v>3.8112900543049912</v>
      </c>
    </row>
    <row r="57" spans="1:14" x14ac:dyDescent="0.25">
      <c r="A57" s="1" t="s">
        <v>63</v>
      </c>
      <c r="B57">
        <v>5074.155086298766</v>
      </c>
      <c r="C57">
        <v>65.732398432078952</v>
      </c>
      <c r="D57">
        <v>44.372709309500088</v>
      </c>
      <c r="E57">
        <v>1401.101162698229</v>
      </c>
      <c r="F57">
        <v>0.5641920752185674</v>
      </c>
      <c r="G57">
        <v>65.634720589347594</v>
      </c>
      <c r="H57">
        <v>27.264776887619469</v>
      </c>
      <c r="I57">
        <v>4.6333920076057611</v>
      </c>
      <c r="J57">
        <v>0.73610683590467041</v>
      </c>
      <c r="L57">
        <v>12.105423890455659</v>
      </c>
      <c r="N57">
        <f t="shared" si="0"/>
        <v>6696.299969024727</v>
      </c>
    </row>
    <row r="58" spans="1:14" x14ac:dyDescent="0.25">
      <c r="A58" s="1" t="s">
        <v>64</v>
      </c>
      <c r="C58">
        <v>0.60772571213302429</v>
      </c>
      <c r="D58">
        <v>0.22542505167323371</v>
      </c>
      <c r="H58">
        <v>0.70096619960983331</v>
      </c>
      <c r="N58">
        <f t="shared" si="0"/>
        <v>1.5341169634160914</v>
      </c>
    </row>
    <row r="59" spans="1:14" x14ac:dyDescent="0.25">
      <c r="A59" s="1" t="s">
        <v>65</v>
      </c>
      <c r="B59">
        <v>1.262967755710704</v>
      </c>
      <c r="C59">
        <v>0.40915906398935842</v>
      </c>
      <c r="E59">
        <v>26.041174104113491</v>
      </c>
      <c r="H59">
        <v>1.0013912863593251E-2</v>
      </c>
      <c r="M59">
        <v>0.1408388617732447</v>
      </c>
      <c r="N59">
        <f t="shared" si="0"/>
        <v>27.864153698450387</v>
      </c>
    </row>
    <row r="60" spans="1:14" x14ac:dyDescent="0.25">
      <c r="A60" s="1" t="s">
        <v>66</v>
      </c>
      <c r="B60">
        <v>23.540339109868881</v>
      </c>
      <c r="H60">
        <v>3.568302411493089</v>
      </c>
      <c r="N60">
        <f t="shared" si="0"/>
        <v>27.108641521361971</v>
      </c>
    </row>
    <row r="61" spans="1:14" x14ac:dyDescent="0.25">
      <c r="A61" s="1" t="s">
        <v>67</v>
      </c>
      <c r="B61">
        <v>6.4238206978573391</v>
      </c>
      <c r="D61">
        <v>3.3255773693494608</v>
      </c>
      <c r="N61">
        <f t="shared" si="0"/>
        <v>9.7493980672067995</v>
      </c>
    </row>
    <row r="62" spans="1:14" x14ac:dyDescent="0.25">
      <c r="A62" s="1" t="s">
        <v>68</v>
      </c>
      <c r="B62">
        <v>0.60453010783219274</v>
      </c>
      <c r="N62">
        <f t="shared" si="0"/>
        <v>0.60453010783219274</v>
      </c>
    </row>
    <row r="63" spans="1:14" x14ac:dyDescent="0.25">
      <c r="A63" s="1" t="s">
        <v>69</v>
      </c>
      <c r="B63">
        <v>205.68654720880301</v>
      </c>
      <c r="N63">
        <f t="shared" si="0"/>
        <v>205.68654720880301</v>
      </c>
    </row>
    <row r="64" spans="1:14" x14ac:dyDescent="0.25">
      <c r="A64" s="1" t="s">
        <v>70</v>
      </c>
      <c r="B64">
        <v>0.32388925358696208</v>
      </c>
      <c r="C64">
        <v>3.1741909365404719E-2</v>
      </c>
      <c r="F64">
        <v>1.9035146731233469E-2</v>
      </c>
      <c r="H64">
        <v>7.506852390107227E-2</v>
      </c>
      <c r="N64">
        <f t="shared" si="0"/>
        <v>0.44973483358467253</v>
      </c>
    </row>
    <row r="65" spans="1:14" x14ac:dyDescent="0.25">
      <c r="A65" s="1" t="s">
        <v>71</v>
      </c>
      <c r="C65">
        <v>1.1894185230695671</v>
      </c>
      <c r="N65">
        <f t="shared" si="0"/>
        <v>1.1894185230695671</v>
      </c>
    </row>
    <row r="66" spans="1:14" x14ac:dyDescent="0.25">
      <c r="A66" s="1" t="s">
        <v>74</v>
      </c>
      <c r="B66">
        <v>6.0044973415361809E-2</v>
      </c>
      <c r="N66">
        <f t="shared" si="0"/>
        <v>6.0044973415361809E-2</v>
      </c>
    </row>
    <row r="67" spans="1:14" x14ac:dyDescent="0.25">
      <c r="A67" s="1" t="s">
        <v>76</v>
      </c>
      <c r="B67">
        <v>1.832191359444258</v>
      </c>
      <c r="C67">
        <v>0.42997671205159588</v>
      </c>
      <c r="N67">
        <f t="shared" ref="N67:N124" si="1">SUM(B67:M67)</f>
        <v>2.2621680714958541</v>
      </c>
    </row>
    <row r="68" spans="1:14" x14ac:dyDescent="0.25">
      <c r="A68" s="1" t="s">
        <v>77</v>
      </c>
      <c r="B68">
        <v>11.33515195990323</v>
      </c>
      <c r="C68">
        <v>2.9570566882939842</v>
      </c>
      <c r="G68">
        <v>3.4801109663893673E-2</v>
      </c>
      <c r="H68">
        <v>1.3305215666347381</v>
      </c>
      <c r="J68">
        <v>5.2680630242438768E-3</v>
      </c>
      <c r="N68">
        <f t="shared" si="1"/>
        <v>15.66279938752009</v>
      </c>
    </row>
    <row r="69" spans="1:14" x14ac:dyDescent="0.25">
      <c r="A69" s="1" t="s">
        <v>78</v>
      </c>
      <c r="B69">
        <v>22.876349593517631</v>
      </c>
      <c r="D69">
        <v>1.1399126499757949E-2</v>
      </c>
      <c r="N69">
        <f t="shared" si="1"/>
        <v>22.887748720017388</v>
      </c>
    </row>
    <row r="70" spans="1:14" x14ac:dyDescent="0.25">
      <c r="A70" s="1" t="s">
        <v>79</v>
      </c>
      <c r="B70">
        <v>10.527105762721259</v>
      </c>
      <c r="H70">
        <v>0.13699012953062631</v>
      </c>
      <c r="N70">
        <f t="shared" si="1"/>
        <v>10.664095892251886</v>
      </c>
    </row>
    <row r="71" spans="1:14" x14ac:dyDescent="0.25">
      <c r="A71" s="1" t="s">
        <v>80</v>
      </c>
      <c r="B71">
        <v>6.7491811704078974E-2</v>
      </c>
      <c r="N71">
        <f t="shared" si="1"/>
        <v>6.7491811704078974E-2</v>
      </c>
    </row>
    <row r="72" spans="1:14" x14ac:dyDescent="0.25">
      <c r="A72" s="1" t="s">
        <v>81</v>
      </c>
      <c r="B72">
        <v>21.168011233414308</v>
      </c>
      <c r="C72">
        <v>0.27803008875238372</v>
      </c>
      <c r="D72">
        <v>1.106534533015028</v>
      </c>
      <c r="E72">
        <v>257.67018554621183</v>
      </c>
      <c r="I72">
        <v>10.85720244323308</v>
      </c>
      <c r="L72">
        <v>1.07516859025871</v>
      </c>
      <c r="M72">
        <v>0.54845330104259804</v>
      </c>
      <c r="N72">
        <f t="shared" si="1"/>
        <v>292.7035857359279</v>
      </c>
    </row>
    <row r="73" spans="1:14" x14ac:dyDescent="0.25">
      <c r="A73" s="1" t="s">
        <v>82</v>
      </c>
      <c r="B73">
        <v>4.1352491583246137E-2</v>
      </c>
      <c r="N73">
        <f t="shared" si="1"/>
        <v>4.1352491583246137E-2</v>
      </c>
    </row>
    <row r="74" spans="1:14" x14ac:dyDescent="0.25">
      <c r="A74" s="1" t="s">
        <v>84</v>
      </c>
      <c r="C74">
        <v>4.0324607265721699</v>
      </c>
      <c r="N74">
        <f t="shared" si="1"/>
        <v>4.0324607265721699</v>
      </c>
    </row>
    <row r="75" spans="1:14" x14ac:dyDescent="0.25">
      <c r="A75" s="1" t="s">
        <v>86</v>
      </c>
      <c r="B75">
        <v>104.83580572930251</v>
      </c>
      <c r="C75">
        <v>14.28199391996157</v>
      </c>
      <c r="D75">
        <v>11.866109574160239</v>
      </c>
      <c r="E75">
        <v>182.4333121965893</v>
      </c>
      <c r="G75">
        <v>0.84227075169072174</v>
      </c>
      <c r="I75">
        <v>40.918063389238363</v>
      </c>
      <c r="N75">
        <f t="shared" si="1"/>
        <v>355.17755556094266</v>
      </c>
    </row>
    <row r="76" spans="1:14" x14ac:dyDescent="0.25">
      <c r="A76" s="1" t="s">
        <v>87</v>
      </c>
      <c r="B76">
        <v>13.78177035035197</v>
      </c>
      <c r="C76">
        <v>0.74468173733216514</v>
      </c>
      <c r="D76">
        <v>1.149923070941498</v>
      </c>
      <c r="N76">
        <f t="shared" si="1"/>
        <v>15.676375158625632</v>
      </c>
    </row>
    <row r="77" spans="1:14" x14ac:dyDescent="0.25">
      <c r="A77" s="1" t="s">
        <v>88</v>
      </c>
      <c r="B77">
        <v>11.860692327416031</v>
      </c>
      <c r="C77">
        <v>0.56610216475970654</v>
      </c>
      <c r="G77">
        <v>0.95309276447414182</v>
      </c>
      <c r="N77">
        <f t="shared" si="1"/>
        <v>13.37988725664988</v>
      </c>
    </row>
    <row r="78" spans="1:14" x14ac:dyDescent="0.25">
      <c r="A78" s="1" t="s">
        <v>89</v>
      </c>
      <c r="B78">
        <v>8.237535231801793E-2</v>
      </c>
      <c r="N78">
        <f t="shared" si="1"/>
        <v>8.237535231801793E-2</v>
      </c>
    </row>
    <row r="79" spans="1:14" x14ac:dyDescent="0.25">
      <c r="A79" s="1" t="s">
        <v>90</v>
      </c>
      <c r="B79">
        <v>60.574790625537737</v>
      </c>
      <c r="C79">
        <v>0.97753209672271602</v>
      </c>
      <c r="N79">
        <f t="shared" si="1"/>
        <v>61.552322722260456</v>
      </c>
    </row>
    <row r="80" spans="1:14" x14ac:dyDescent="0.25">
      <c r="A80" s="1" t="s">
        <v>91</v>
      </c>
      <c r="B80">
        <v>34.611640388942469</v>
      </c>
      <c r="C80">
        <v>2.212550983960758</v>
      </c>
      <c r="D80">
        <v>2.67061071706894E-2</v>
      </c>
      <c r="F80">
        <v>0.12568718330097911</v>
      </c>
      <c r="N80">
        <f t="shared" si="1"/>
        <v>36.976584663374901</v>
      </c>
    </row>
    <row r="81" spans="1:14" x14ac:dyDescent="0.25">
      <c r="A81" s="1" t="s">
        <v>92</v>
      </c>
      <c r="B81">
        <v>0.2197793156202888</v>
      </c>
      <c r="N81">
        <f t="shared" si="1"/>
        <v>0.2197793156202888</v>
      </c>
    </row>
    <row r="82" spans="1:14" x14ac:dyDescent="0.25">
      <c r="A82" s="1" t="s">
        <v>93</v>
      </c>
      <c r="B82">
        <v>1.996422744995658</v>
      </c>
      <c r="H82">
        <v>3.858366985675834</v>
      </c>
      <c r="N82">
        <f t="shared" si="1"/>
        <v>5.8547897306714916</v>
      </c>
    </row>
    <row r="83" spans="1:14" x14ac:dyDescent="0.25">
      <c r="A83" s="1" t="s">
        <v>94</v>
      </c>
      <c r="B83">
        <v>0.49843159678407378</v>
      </c>
      <c r="N83">
        <f t="shared" si="1"/>
        <v>0.49843159678407378</v>
      </c>
    </row>
    <row r="84" spans="1:14" x14ac:dyDescent="0.25">
      <c r="A84" s="1" t="s">
        <v>96</v>
      </c>
      <c r="B84">
        <v>134.78375820816089</v>
      </c>
      <c r="C84">
        <v>0.26004215857770518</v>
      </c>
      <c r="E84">
        <v>63.887643085880427</v>
      </c>
      <c r="F84">
        <v>10.916204781864071</v>
      </c>
      <c r="G84">
        <v>6.5796797340183506</v>
      </c>
      <c r="H84">
        <v>0.51255363543218468</v>
      </c>
      <c r="I84">
        <v>4.1334664965348216</v>
      </c>
      <c r="J84">
        <v>6.6260759679743458E-2</v>
      </c>
      <c r="N84">
        <f t="shared" si="1"/>
        <v>221.13960886014823</v>
      </c>
    </row>
    <row r="85" spans="1:14" x14ac:dyDescent="0.25">
      <c r="A85" s="1" t="s">
        <v>97</v>
      </c>
      <c r="B85">
        <v>95.162402423397708</v>
      </c>
      <c r="C85">
        <v>11.36275492406954</v>
      </c>
      <c r="D85">
        <v>9.845102574102798</v>
      </c>
      <c r="H85">
        <v>1.24813515344672</v>
      </c>
      <c r="I85">
        <v>3.77462591298817E-2</v>
      </c>
      <c r="J85">
        <v>8.1285647001599001E-3</v>
      </c>
      <c r="N85">
        <f t="shared" si="1"/>
        <v>117.6642698988468</v>
      </c>
    </row>
    <row r="86" spans="1:14" x14ac:dyDescent="0.25">
      <c r="A86" s="1" t="s">
        <v>100</v>
      </c>
      <c r="B86">
        <v>1.2855911733494561</v>
      </c>
      <c r="N86">
        <f t="shared" si="1"/>
        <v>1.2855911733494561</v>
      </c>
    </row>
    <row r="87" spans="1:14" x14ac:dyDescent="0.25">
      <c r="A87" s="1" t="s">
        <v>101</v>
      </c>
      <c r="B87">
        <v>224.28067787765301</v>
      </c>
      <c r="C87">
        <v>1.509429973436486</v>
      </c>
      <c r="D87">
        <v>2.7630609906303691</v>
      </c>
      <c r="E87">
        <v>47.245851039549073</v>
      </c>
      <c r="F87">
        <v>1.5631049822842831</v>
      </c>
      <c r="H87">
        <v>2.5469135195903041</v>
      </c>
      <c r="L87">
        <v>0.25615953608968928</v>
      </c>
      <c r="N87">
        <f t="shared" si="1"/>
        <v>280.16519791923321</v>
      </c>
    </row>
    <row r="88" spans="1:14" x14ac:dyDescent="0.25">
      <c r="A88" s="1" t="s">
        <v>102</v>
      </c>
      <c r="B88">
        <v>489.63255728376168</v>
      </c>
      <c r="C88">
        <v>32.083472491078197</v>
      </c>
      <c r="D88">
        <v>15.18694093232968</v>
      </c>
      <c r="E88">
        <v>53.728646149855322</v>
      </c>
      <c r="F88">
        <v>0.31510095625534462</v>
      </c>
      <c r="G88">
        <v>7.5173167816944053</v>
      </c>
      <c r="H88">
        <v>12.034871219951571</v>
      </c>
      <c r="I88">
        <v>21.912618992486301</v>
      </c>
      <c r="N88">
        <f t="shared" si="1"/>
        <v>632.41152480741243</v>
      </c>
    </row>
    <row r="89" spans="1:14" x14ac:dyDescent="0.25">
      <c r="A89" s="1" t="s">
        <v>103</v>
      </c>
      <c r="B89">
        <v>22.7083227618084</v>
      </c>
      <c r="C89">
        <v>0.25388386115042832</v>
      </c>
      <c r="D89">
        <v>1.94633685083624</v>
      </c>
      <c r="E89">
        <v>4.5420402193994356</v>
      </c>
      <c r="N89">
        <f t="shared" si="1"/>
        <v>29.450583693194503</v>
      </c>
    </row>
    <row r="90" spans="1:14" x14ac:dyDescent="0.25">
      <c r="A90" s="1" t="s">
        <v>105</v>
      </c>
      <c r="B90">
        <v>41.69202259046105</v>
      </c>
      <c r="C90">
        <v>5.132085271713442</v>
      </c>
      <c r="E90">
        <v>0.87781088111722605</v>
      </c>
      <c r="H90">
        <v>0.31724753078100032</v>
      </c>
      <c r="N90">
        <f t="shared" si="1"/>
        <v>48.019166274072724</v>
      </c>
    </row>
    <row r="91" spans="1:14" x14ac:dyDescent="0.25">
      <c r="A91" s="1" t="s">
        <v>106</v>
      </c>
      <c r="B91">
        <v>0.45048550491005301</v>
      </c>
      <c r="E91">
        <v>28.217313190501059</v>
      </c>
      <c r="I91">
        <v>1.8775888438722981</v>
      </c>
      <c r="N91">
        <f t="shared" si="1"/>
        <v>30.545387539283411</v>
      </c>
    </row>
    <row r="92" spans="1:14" x14ac:dyDescent="0.25">
      <c r="A92" s="1" t="s">
        <v>107</v>
      </c>
      <c r="B92">
        <v>67.086241747512091</v>
      </c>
      <c r="C92">
        <v>5.1822043615804843</v>
      </c>
      <c r="D92">
        <v>6.1631333503227834</v>
      </c>
      <c r="E92">
        <v>95.850607959370009</v>
      </c>
      <c r="F92">
        <v>21.524093153311281</v>
      </c>
      <c r="G92">
        <v>7.4905615358627733</v>
      </c>
      <c r="H92">
        <v>1.1255492783844181</v>
      </c>
      <c r="I92">
        <v>0.18318482807474429</v>
      </c>
      <c r="J92">
        <v>0.40024700802913149</v>
      </c>
      <c r="N92">
        <f t="shared" si="1"/>
        <v>205.00582322244776</v>
      </c>
    </row>
    <row r="93" spans="1:14" x14ac:dyDescent="0.25">
      <c r="A93" s="1" t="s">
        <v>108</v>
      </c>
      <c r="B93">
        <v>46.004990385316127</v>
      </c>
      <c r="C93">
        <v>5.8328901951176588</v>
      </c>
      <c r="D93">
        <v>4.3571026113565008</v>
      </c>
      <c r="E93">
        <v>63.089160121412043</v>
      </c>
      <c r="F93">
        <v>4.1232905435303023E-2</v>
      </c>
      <c r="G93">
        <v>10.412733525190109</v>
      </c>
      <c r="H93">
        <v>0.3651050007008016</v>
      </c>
      <c r="I93">
        <v>21.613780914361801</v>
      </c>
      <c r="M93">
        <v>5.0887569465492009</v>
      </c>
      <c r="N93">
        <f t="shared" si="1"/>
        <v>156.80575260543955</v>
      </c>
    </row>
    <row r="94" spans="1:14" x14ac:dyDescent="0.25">
      <c r="A94" s="1" t="s">
        <v>109</v>
      </c>
      <c r="B94">
        <v>84.611105974746167</v>
      </c>
      <c r="C94">
        <v>11.00362409286757</v>
      </c>
      <c r="D94">
        <v>5.4358698620629813</v>
      </c>
      <c r="E94">
        <v>149.61951258453021</v>
      </c>
      <c r="F94">
        <v>2.0005899725569498</v>
      </c>
      <c r="G94">
        <v>0.24372226604941441</v>
      </c>
      <c r="H94">
        <v>0.15238024532009711</v>
      </c>
      <c r="I94">
        <v>6.4743322016396219</v>
      </c>
      <c r="N94">
        <f t="shared" si="1"/>
        <v>259.54113719977306</v>
      </c>
    </row>
    <row r="95" spans="1:14" x14ac:dyDescent="0.25">
      <c r="A95" s="1" t="s">
        <v>110</v>
      </c>
      <c r="B95">
        <v>205.6717026140995</v>
      </c>
      <c r="C95">
        <v>21.757522402556688</v>
      </c>
      <c r="D95">
        <v>4.1197434423906891</v>
      </c>
      <c r="E95">
        <v>1519.7983263660869</v>
      </c>
      <c r="F95">
        <v>6.1145213430433021</v>
      </c>
      <c r="G95">
        <v>63.43978466354352</v>
      </c>
      <c r="H95">
        <v>5.235460451534415</v>
      </c>
      <c r="I95">
        <v>19.888009904578428</v>
      </c>
      <c r="N95">
        <f t="shared" si="1"/>
        <v>1846.0250711878336</v>
      </c>
    </row>
    <row r="96" spans="1:14" x14ac:dyDescent="0.25">
      <c r="A96" s="1" t="s">
        <v>112</v>
      </c>
      <c r="B96">
        <v>0.89851694451400954</v>
      </c>
      <c r="N96">
        <f t="shared" si="1"/>
        <v>0.89851694451400954</v>
      </c>
    </row>
    <row r="97" spans="1:14" x14ac:dyDescent="0.25">
      <c r="A97" s="1" t="s">
        <v>113</v>
      </c>
      <c r="B97">
        <v>155.02843906855631</v>
      </c>
      <c r="C97">
        <v>2.5482245204999092</v>
      </c>
      <c r="D97">
        <v>3.3081105286018202</v>
      </c>
      <c r="F97">
        <v>0.2615152869831483</v>
      </c>
      <c r="G97">
        <v>0.15847314564702469</v>
      </c>
      <c r="H97">
        <v>5.8327680346200319</v>
      </c>
      <c r="N97">
        <f t="shared" si="1"/>
        <v>167.13753058490826</v>
      </c>
    </row>
    <row r="98" spans="1:14" x14ac:dyDescent="0.25">
      <c r="A98" s="1" t="s">
        <v>115</v>
      </c>
      <c r="B98">
        <v>58.453458193442764</v>
      </c>
      <c r="C98">
        <v>5.4379886487249509</v>
      </c>
      <c r="D98">
        <v>1.642701513824725</v>
      </c>
      <c r="F98">
        <v>1.584348484723022</v>
      </c>
      <c r="N98">
        <f t="shared" si="1"/>
        <v>67.118496840715466</v>
      </c>
    </row>
    <row r="99" spans="1:14" x14ac:dyDescent="0.25">
      <c r="A99" s="1" t="s">
        <v>116</v>
      </c>
      <c r="B99">
        <v>44.682130809290243</v>
      </c>
      <c r="C99">
        <v>17.158338068580409</v>
      </c>
      <c r="D99">
        <v>5.4687863453838119</v>
      </c>
      <c r="G99">
        <v>0.2248492484778892</v>
      </c>
      <c r="H99">
        <v>3.7764109112319981</v>
      </c>
      <c r="N99">
        <f t="shared" si="1"/>
        <v>71.310515382964354</v>
      </c>
    </row>
    <row r="100" spans="1:14" x14ac:dyDescent="0.25">
      <c r="A100" s="1" t="s">
        <v>118</v>
      </c>
      <c r="B100">
        <v>611.03338396863626</v>
      </c>
      <c r="C100">
        <v>14.617980502317341</v>
      </c>
      <c r="D100">
        <v>4.1322491331440077</v>
      </c>
      <c r="J100">
        <v>0.57551355143861427</v>
      </c>
      <c r="N100">
        <f t="shared" si="1"/>
        <v>630.35912715553616</v>
      </c>
    </row>
    <row r="101" spans="1:14" x14ac:dyDescent="0.25">
      <c r="A101" s="1" t="s">
        <v>119</v>
      </c>
      <c r="B101">
        <v>2135.1771594844472</v>
      </c>
      <c r="C101">
        <v>23.856569628647609</v>
      </c>
      <c r="D101">
        <v>18.67190965199087</v>
      </c>
      <c r="E101">
        <v>1008.441011886867</v>
      </c>
      <c r="H101">
        <v>0.462738881885431</v>
      </c>
      <c r="I101">
        <v>93.481052294957337</v>
      </c>
      <c r="J101">
        <v>2.3769996737270809</v>
      </c>
      <c r="L101">
        <v>7.3139528823247426</v>
      </c>
      <c r="N101">
        <f t="shared" si="1"/>
        <v>3289.7813943848473</v>
      </c>
    </row>
    <row r="102" spans="1:14" x14ac:dyDescent="0.25">
      <c r="A102" s="1" t="s">
        <v>121</v>
      </c>
      <c r="B102">
        <v>1796.167413457064</v>
      </c>
      <c r="C102">
        <v>173.72319970967419</v>
      </c>
      <c r="D102">
        <v>67.653273269601996</v>
      </c>
      <c r="E102">
        <v>1500.4490712469401</v>
      </c>
      <c r="F102">
        <v>19.304414475339989</v>
      </c>
      <c r="G102">
        <v>92.317532195540096</v>
      </c>
      <c r="H102">
        <v>166.8066080271561</v>
      </c>
      <c r="I102">
        <v>54.547083720201982</v>
      </c>
      <c r="L102">
        <v>4.7573867078037644</v>
      </c>
      <c r="N102">
        <f t="shared" si="1"/>
        <v>3875.7259828093215</v>
      </c>
    </row>
    <row r="103" spans="1:14" x14ac:dyDescent="0.25">
      <c r="A103" s="1" t="s">
        <v>122</v>
      </c>
      <c r="B103">
        <v>4.7255022594127816</v>
      </c>
      <c r="N103">
        <f t="shared" si="1"/>
        <v>4.7255022594127816</v>
      </c>
    </row>
    <row r="104" spans="1:14" x14ac:dyDescent="0.25">
      <c r="A104" s="1" t="s">
        <v>124</v>
      </c>
      <c r="B104">
        <v>0.10830474237968959</v>
      </c>
      <c r="N104">
        <f t="shared" si="1"/>
        <v>0.10830474237968959</v>
      </c>
    </row>
    <row r="105" spans="1:14" x14ac:dyDescent="0.25">
      <c r="A105" s="1" t="s">
        <v>125</v>
      </c>
      <c r="B105">
        <v>234.46691826002009</v>
      </c>
      <c r="C105">
        <v>0.69153363091149578</v>
      </c>
      <c r="D105">
        <v>1.689490768987179</v>
      </c>
      <c r="E105">
        <v>159.89631081034409</v>
      </c>
      <c r="F105">
        <v>11.402330363888391</v>
      </c>
      <c r="G105">
        <v>18.425993384978931</v>
      </c>
      <c r="H105">
        <v>1.1367539406270279</v>
      </c>
      <c r="I105">
        <v>5.0898022888300094</v>
      </c>
      <c r="J105">
        <v>0.33398461640449412</v>
      </c>
      <c r="N105">
        <f t="shared" si="1"/>
        <v>433.13311806499172</v>
      </c>
    </row>
    <row r="106" spans="1:14" x14ac:dyDescent="0.25">
      <c r="A106" s="1" t="s">
        <v>126</v>
      </c>
      <c r="B106">
        <v>754.60641448709885</v>
      </c>
      <c r="C106">
        <v>11.99682811344484</v>
      </c>
      <c r="D106">
        <v>3.0864803398805298</v>
      </c>
      <c r="E106">
        <v>10.920874789343261</v>
      </c>
      <c r="F106">
        <v>8.642063559142688</v>
      </c>
      <c r="G106">
        <v>5.1108675606928546</v>
      </c>
      <c r="H106">
        <v>172.0020389004888</v>
      </c>
      <c r="I106">
        <v>4.2805168280475874</v>
      </c>
      <c r="J106">
        <v>7.0352058499026315E-2</v>
      </c>
      <c r="N106">
        <f t="shared" si="1"/>
        <v>970.71643663663849</v>
      </c>
    </row>
    <row r="107" spans="1:14" x14ac:dyDescent="0.25">
      <c r="A107" s="1" t="s">
        <v>127</v>
      </c>
      <c r="B107">
        <v>10.390568383281069</v>
      </c>
      <c r="C107">
        <v>0.79314217905441176</v>
      </c>
      <c r="D107">
        <v>1.147440824635255</v>
      </c>
      <c r="N107">
        <f t="shared" si="1"/>
        <v>12.331151386970737</v>
      </c>
    </row>
    <row r="108" spans="1:14" x14ac:dyDescent="0.25">
      <c r="A108" s="1" t="s">
        <v>128</v>
      </c>
      <c r="B108">
        <v>437.19370945539401</v>
      </c>
      <c r="C108">
        <v>26.034115245752581</v>
      </c>
      <c r="D108">
        <v>13.29707869442105</v>
      </c>
      <c r="E108">
        <v>298.14270649404659</v>
      </c>
      <c r="G108">
        <v>1.708031110207735</v>
      </c>
      <c r="H108">
        <v>9.0675834285445127</v>
      </c>
      <c r="I108">
        <v>3.2513189787184431</v>
      </c>
      <c r="J108">
        <v>3.4053337228555041</v>
      </c>
      <c r="N108">
        <f t="shared" si="1"/>
        <v>792.0998771299403</v>
      </c>
    </row>
    <row r="109" spans="1:14" x14ac:dyDescent="0.25">
      <c r="A109" s="1" t="s">
        <v>129</v>
      </c>
      <c r="B109">
        <v>3.7407699282894491</v>
      </c>
      <c r="N109">
        <f t="shared" si="1"/>
        <v>3.7407699282894491</v>
      </c>
    </row>
    <row r="110" spans="1:14" x14ac:dyDescent="0.25">
      <c r="A110" s="1" t="s">
        <v>130</v>
      </c>
      <c r="B110">
        <v>10.117603691774089</v>
      </c>
      <c r="D110">
        <v>0.1094548211854212</v>
      </c>
      <c r="N110">
        <f t="shared" si="1"/>
        <v>10.227058512959511</v>
      </c>
    </row>
    <row r="111" spans="1:14" x14ac:dyDescent="0.25">
      <c r="A111" s="1" t="s">
        <v>131</v>
      </c>
      <c r="B111">
        <v>6.3885972718325066</v>
      </c>
      <c r="E111">
        <v>27.259337478123761</v>
      </c>
      <c r="N111">
        <f t="shared" si="1"/>
        <v>33.647934749956271</v>
      </c>
    </row>
    <row r="112" spans="1:14" x14ac:dyDescent="0.25">
      <c r="A112" s="1" t="s">
        <v>132</v>
      </c>
      <c r="B112">
        <v>6.1222870869229642E-3</v>
      </c>
      <c r="N112">
        <f t="shared" si="1"/>
        <v>6.1222870869229642E-3</v>
      </c>
    </row>
    <row r="113" spans="1:14" x14ac:dyDescent="0.25">
      <c r="A113" s="1" t="s">
        <v>133</v>
      </c>
      <c r="B113">
        <v>3.1211699924795648</v>
      </c>
      <c r="C113">
        <v>0.22591569597380881</v>
      </c>
      <c r="D113">
        <v>1.3123892167982909</v>
      </c>
      <c r="I113">
        <v>2.1599693877976009</v>
      </c>
      <c r="N113">
        <f t="shared" si="1"/>
        <v>6.8194442930492656</v>
      </c>
    </row>
    <row r="114" spans="1:14" x14ac:dyDescent="0.25">
      <c r="A114" s="1" t="s">
        <v>134</v>
      </c>
      <c r="B114">
        <v>479.88729960018622</v>
      </c>
      <c r="C114">
        <v>12.43710719111052</v>
      </c>
      <c r="D114">
        <v>1.1422439855097071</v>
      </c>
      <c r="E114">
        <v>521.2726724459161</v>
      </c>
      <c r="F114">
        <v>16.945064820390101</v>
      </c>
      <c r="G114">
        <v>66.686860257185103</v>
      </c>
      <c r="I114">
        <v>15.857315017698721</v>
      </c>
      <c r="N114">
        <f t="shared" si="1"/>
        <v>1114.2285633179965</v>
      </c>
    </row>
    <row r="115" spans="1:14" x14ac:dyDescent="0.25">
      <c r="A115" s="1" t="s">
        <v>135</v>
      </c>
      <c r="B115">
        <v>0.94894949399949136</v>
      </c>
      <c r="N115">
        <f t="shared" si="1"/>
        <v>0.94894949399949136</v>
      </c>
    </row>
    <row r="116" spans="1:14" x14ac:dyDescent="0.25">
      <c r="A116" s="1" t="s">
        <v>136</v>
      </c>
      <c r="B116">
        <v>0.40790624534285091</v>
      </c>
      <c r="D116">
        <v>2.8090325186996029E-2</v>
      </c>
      <c r="N116">
        <f t="shared" si="1"/>
        <v>0.43599657052984697</v>
      </c>
    </row>
    <row r="117" spans="1:14" x14ac:dyDescent="0.25">
      <c r="A117" s="1" t="s">
        <v>137</v>
      </c>
      <c r="B117">
        <v>43.80392670290874</v>
      </c>
      <c r="C117">
        <v>2.8693554365469951</v>
      </c>
      <c r="D117">
        <v>3.3933840809799358</v>
      </c>
      <c r="E117">
        <v>194.95719562718159</v>
      </c>
      <c r="F117">
        <v>1.8034737679835331</v>
      </c>
      <c r="G117">
        <v>1.0588450300922789</v>
      </c>
      <c r="H117">
        <v>0.86780404845986991</v>
      </c>
      <c r="I117">
        <v>13.5538640782478</v>
      </c>
      <c r="N117">
        <f t="shared" si="1"/>
        <v>262.30784877240075</v>
      </c>
    </row>
    <row r="118" spans="1:14" x14ac:dyDescent="0.25">
      <c r="A118" s="1" t="s">
        <v>138</v>
      </c>
      <c r="B118">
        <v>0.23878033785702299</v>
      </c>
      <c r="C118">
        <v>5.7245417313904153E-2</v>
      </c>
      <c r="D118">
        <v>6.9160042289463125E-2</v>
      </c>
      <c r="N118">
        <f t="shared" si="1"/>
        <v>0.36518579746039026</v>
      </c>
    </row>
    <row r="119" spans="1:14" x14ac:dyDescent="0.25">
      <c r="A119" s="1" t="s">
        <v>139</v>
      </c>
      <c r="B119">
        <v>948.18622916927552</v>
      </c>
      <c r="C119">
        <v>281.93118403299837</v>
      </c>
      <c r="D119">
        <v>37.850188059101043</v>
      </c>
      <c r="E119">
        <v>1670.321164594317</v>
      </c>
      <c r="F119">
        <v>23.72155616205275</v>
      </c>
      <c r="G119">
        <v>228.38085787241579</v>
      </c>
      <c r="H119">
        <v>7.5714478398767948</v>
      </c>
      <c r="I119">
        <v>276.83490603058431</v>
      </c>
      <c r="J119">
        <v>0.59287096578246645</v>
      </c>
      <c r="L119">
        <v>5.974118206587324</v>
      </c>
      <c r="N119">
        <f t="shared" si="1"/>
        <v>3481.3645229329909</v>
      </c>
    </row>
    <row r="120" spans="1:14" x14ac:dyDescent="0.25">
      <c r="A120" s="1" t="s">
        <v>140</v>
      </c>
      <c r="B120">
        <v>20.793225849049261</v>
      </c>
      <c r="C120">
        <v>3.8669924930756168E-2</v>
      </c>
      <c r="E120">
        <v>86.934817238907499</v>
      </c>
      <c r="F120">
        <v>0.24914192905004881</v>
      </c>
      <c r="G120">
        <v>5.4576590440542088</v>
      </c>
      <c r="H120">
        <v>0.75163612949014225</v>
      </c>
      <c r="I120">
        <v>8.7265041134322249E-2</v>
      </c>
      <c r="N120">
        <f t="shared" si="1"/>
        <v>114.31241515661624</v>
      </c>
    </row>
    <row r="121" spans="1:14" x14ac:dyDescent="0.25">
      <c r="A121" s="1" t="s">
        <v>141</v>
      </c>
      <c r="B121">
        <v>21.430968623545269</v>
      </c>
      <c r="C121">
        <v>0.12806421820581931</v>
      </c>
      <c r="D121">
        <v>4.8024268510078558E-2</v>
      </c>
      <c r="E121">
        <v>111.1101688673683</v>
      </c>
      <c r="I121">
        <v>7.1815051804845718</v>
      </c>
      <c r="N121">
        <f t="shared" si="1"/>
        <v>139.89873115811406</v>
      </c>
    </row>
    <row r="122" spans="1:14" x14ac:dyDescent="0.25">
      <c r="A122" s="1" t="s">
        <v>142</v>
      </c>
      <c r="B122">
        <v>11.230085825698399</v>
      </c>
      <c r="C122">
        <v>0.53842191291539399</v>
      </c>
      <c r="E122">
        <v>4.7523102000542776</v>
      </c>
      <c r="H122">
        <v>0.8109130690818166</v>
      </c>
      <c r="N122">
        <f t="shared" si="1"/>
        <v>17.331731007749887</v>
      </c>
    </row>
    <row r="123" spans="1:14" x14ac:dyDescent="0.25">
      <c r="A123" s="1" t="s">
        <v>143</v>
      </c>
      <c r="B123">
        <v>0.10156184446353</v>
      </c>
      <c r="N123">
        <f t="shared" si="1"/>
        <v>0.10156184446353</v>
      </c>
    </row>
    <row r="124" spans="1:14" x14ac:dyDescent="0.25">
      <c r="A124" s="1" t="s">
        <v>144</v>
      </c>
      <c r="B124">
        <v>8.0669488746692844E-2</v>
      </c>
      <c r="N124">
        <f t="shared" si="1"/>
        <v>8.0669488746692844E-2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47B2-BD2C-4308-BA2A-F709172C2BB1}">
  <dimension ref="A1:N141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150</v>
      </c>
      <c r="B1" t="s">
        <v>151</v>
      </c>
      <c r="C1" t="s">
        <v>152</v>
      </c>
      <c r="D1" t="s">
        <v>149</v>
      </c>
      <c r="E1" t="s">
        <v>153</v>
      </c>
      <c r="F1" t="s">
        <v>148</v>
      </c>
      <c r="G1" t="s">
        <v>154</v>
      </c>
      <c r="H1" t="s">
        <v>155</v>
      </c>
      <c r="I1" t="s">
        <v>156</v>
      </c>
      <c r="J1" t="s">
        <v>157</v>
      </c>
      <c r="K1" s="1" t="s">
        <v>158</v>
      </c>
      <c r="L1" t="s">
        <v>159</v>
      </c>
      <c r="M1" t="s">
        <v>160</v>
      </c>
      <c r="N1" t="s">
        <v>162</v>
      </c>
    </row>
    <row r="2" spans="1:14" x14ac:dyDescent="0.25">
      <c r="A2" s="1" t="s">
        <v>1</v>
      </c>
      <c r="B2">
        <f>SUM([1]Rail_Bridges!B4:C4)</f>
        <v>1.780990600444424</v>
      </c>
      <c r="C2">
        <f>SUM([1]Rail_Bridges!D4:E4)</f>
        <v>0</v>
      </c>
      <c r="D2">
        <f>SUM([1]Rail_Bridges!J4:K4)</f>
        <v>0</v>
      </c>
      <c r="E2">
        <f>SUM([1]Rail_Bridges!L4:M4)</f>
        <v>0</v>
      </c>
      <c r="F2">
        <f>SUM([1]Rail_Bridges!P4:Q4)</f>
        <v>0</v>
      </c>
      <c r="G2">
        <f>SUM([1]Rail_Bridges!R4:S4)</f>
        <v>0</v>
      </c>
      <c r="H2">
        <f>SUM([1]Rail_Bridges!T4:U4)</f>
        <v>0</v>
      </c>
      <c r="I2">
        <f>SUM([1]Rail_Bridges!V4:W4)</f>
        <v>0</v>
      </c>
      <c r="J2">
        <f>SUM([1]Rail_Bridges!Y4:Z4)</f>
        <v>0</v>
      </c>
      <c r="K2">
        <f>SUM([1]Rail_Bridges!AA4)</f>
        <v>0</v>
      </c>
      <c r="L2">
        <f>SUM([1]Rail_Bridges!AB4:AC4)</f>
        <v>0</v>
      </c>
      <c r="M2">
        <f>SUM([1]Rail_Bridges!AD4)</f>
        <v>0</v>
      </c>
      <c r="N2">
        <f>SUM(B2:M2)</f>
        <v>1.780990600444424</v>
      </c>
    </row>
    <row r="3" spans="1:14" x14ac:dyDescent="0.25">
      <c r="A3" s="1" t="s">
        <v>2</v>
      </c>
      <c r="B3">
        <f>SUM([1]Rail_Bridges!B5:C5)</f>
        <v>10.328413074265285</v>
      </c>
      <c r="C3">
        <f>SUM([1]Rail_Bridges!D5:E5)</f>
        <v>1.0240061023372029</v>
      </c>
      <c r="D3">
        <f>SUM([1]Rail_Bridges!J5:K5)</f>
        <v>0.21823760167039519</v>
      </c>
      <c r="E3">
        <f>SUM([1]Rail_Bridges!L5:M5)</f>
        <v>0</v>
      </c>
      <c r="F3">
        <f>SUM([1]Rail_Bridges!P5:Q5)</f>
        <v>0</v>
      </c>
      <c r="G3">
        <f>SUM([1]Rail_Bridges!R5:S5)</f>
        <v>0</v>
      </c>
      <c r="H3">
        <f>SUM([1]Rail_Bridges!T5:U5)</f>
        <v>0</v>
      </c>
      <c r="I3">
        <f>SUM([1]Rail_Bridges!V5:W5)</f>
        <v>0</v>
      </c>
      <c r="J3">
        <f>SUM([1]Rail_Bridges!Y5:Z5)</f>
        <v>0</v>
      </c>
      <c r="K3">
        <f>SUM([1]Rail_Bridges!AA5)</f>
        <v>0</v>
      </c>
      <c r="L3">
        <f>SUM([1]Rail_Bridges!AB5:AC5)</f>
        <v>0</v>
      </c>
      <c r="M3">
        <f>SUM([1]Rail_Bridges!AD5)</f>
        <v>0</v>
      </c>
      <c r="N3">
        <f t="shared" ref="N3:N66" si="0">SUM(B3:M3)</f>
        <v>11.570656778272884</v>
      </c>
    </row>
    <row r="4" spans="1:14" x14ac:dyDescent="0.25">
      <c r="A4" s="1" t="s">
        <v>3</v>
      </c>
      <c r="B4">
        <f>SUM([1]Rail_Bridges!B6:C6)</f>
        <v>64.097475383185198</v>
      </c>
      <c r="C4">
        <f>SUM([1]Rail_Bridges!D6:E6)</f>
        <v>0.64312817841249836</v>
      </c>
      <c r="D4">
        <f>SUM([1]Rail_Bridges!J6:K6)</f>
        <v>5.1060305158330879</v>
      </c>
      <c r="E4">
        <f>SUM([1]Rail_Bridges!L6:M6)</f>
        <v>1.2427580183957221</v>
      </c>
      <c r="F4">
        <f>SUM([1]Rail_Bridges!P6:Q6)</f>
        <v>4.1523129396400664</v>
      </c>
      <c r="G4">
        <f>SUM([1]Rail_Bridges!R6:S6)</f>
        <v>0</v>
      </c>
      <c r="H4">
        <f>SUM([1]Rail_Bridges!T6:U6)</f>
        <v>5.5240009692943251E-2</v>
      </c>
      <c r="I4">
        <f>SUM([1]Rail_Bridges!V6:W6)</f>
        <v>0</v>
      </c>
      <c r="J4">
        <f>SUM([1]Rail_Bridges!Y6:Z6)</f>
        <v>0</v>
      </c>
      <c r="K4">
        <f>SUM([1]Rail_Bridges!AA6)</f>
        <v>0</v>
      </c>
      <c r="L4">
        <f>SUM([1]Rail_Bridges!AB6:AC6)</f>
        <v>0</v>
      </c>
      <c r="M4">
        <f>SUM([1]Rail_Bridges!AD6)</f>
        <v>0.54143209193590969</v>
      </c>
      <c r="N4">
        <f t="shared" si="0"/>
        <v>75.838377137095407</v>
      </c>
    </row>
    <row r="5" spans="1:14" x14ac:dyDescent="0.25">
      <c r="A5" s="1" t="s">
        <v>4</v>
      </c>
      <c r="B5">
        <f>SUM([1]Rail_Bridges!B7:C7)</f>
        <v>8.8992205845686865</v>
      </c>
      <c r="C5">
        <f>SUM([1]Rail_Bridges!D7:E7)</f>
        <v>1.341947446029301</v>
      </c>
      <c r="D5">
        <f>SUM([1]Rail_Bridges!J7:K7)</f>
        <v>5.490228737379528E-2</v>
      </c>
      <c r="E5">
        <f>SUM([1]Rail_Bridges!L7:M7)</f>
        <v>0</v>
      </c>
      <c r="F5">
        <f>SUM([1]Rail_Bridges!P7:Q7)</f>
        <v>0</v>
      </c>
      <c r="G5">
        <f>SUM([1]Rail_Bridges!R7:S7)</f>
        <v>0</v>
      </c>
      <c r="H5">
        <f>SUM([1]Rail_Bridges!T7:U7)</f>
        <v>0</v>
      </c>
      <c r="I5">
        <f>SUM([1]Rail_Bridges!V7:W7)</f>
        <v>0</v>
      </c>
      <c r="J5">
        <f>SUM([1]Rail_Bridges!Y7:Z7)</f>
        <v>0</v>
      </c>
      <c r="K5">
        <f>SUM([1]Rail_Bridges!AA7)</f>
        <v>0</v>
      </c>
      <c r="L5">
        <f>SUM([1]Rail_Bridges!AB7:AC7)</f>
        <v>0</v>
      </c>
      <c r="M5">
        <f>SUM([1]Rail_Bridges!AD7)</f>
        <v>0</v>
      </c>
      <c r="N5">
        <f t="shared" si="0"/>
        <v>10.296070317971784</v>
      </c>
    </row>
    <row r="6" spans="1:14" x14ac:dyDescent="0.25">
      <c r="A6" s="1" t="s">
        <v>5</v>
      </c>
      <c r="B6">
        <f>SUM([1]Rail_Bridges!B8:C8)</f>
        <v>136.40092212394478</v>
      </c>
      <c r="C6">
        <f>SUM([1]Rail_Bridges!D8:E8)</f>
        <v>8.7410135434463392</v>
      </c>
      <c r="D6">
        <f>SUM([1]Rail_Bridges!J8:K8)</f>
        <v>49.293195772762346</v>
      </c>
      <c r="E6">
        <f>SUM([1]Rail_Bridges!L8:M8)</f>
        <v>0</v>
      </c>
      <c r="F6">
        <f>SUM([1]Rail_Bridges!P8:Q8)</f>
        <v>8.6915445842266098E-2</v>
      </c>
      <c r="G6">
        <f>SUM([1]Rail_Bridges!R8:S8)</f>
        <v>0</v>
      </c>
      <c r="H6">
        <f>SUM([1]Rail_Bridges!T8:U8)</f>
        <v>0.96796419617692142</v>
      </c>
      <c r="I6">
        <f>SUM([1]Rail_Bridges!V8:W8)</f>
        <v>9.3787207594186306</v>
      </c>
      <c r="J6">
        <f>SUM([1]Rail_Bridges!Y8:Z8)</f>
        <v>0</v>
      </c>
      <c r="K6">
        <f>SUM([1]Rail_Bridges!AA8)</f>
        <v>0</v>
      </c>
      <c r="L6">
        <f>SUM([1]Rail_Bridges!AB8:AC8)</f>
        <v>5.0303156283301384E-3</v>
      </c>
      <c r="M6">
        <f>SUM([1]Rail_Bridges!AD8)</f>
        <v>0</v>
      </c>
      <c r="N6">
        <f t="shared" si="0"/>
        <v>204.8737621572196</v>
      </c>
    </row>
    <row r="7" spans="1:14" x14ac:dyDescent="0.25">
      <c r="A7" s="1" t="s">
        <v>6</v>
      </c>
      <c r="B7">
        <f>SUM([1]Rail_Bridges!B9:C9)</f>
        <v>6.2569110117811793</v>
      </c>
      <c r="C7">
        <f>SUM([1]Rail_Bridges!D9:E9)</f>
        <v>0.15965752968671459</v>
      </c>
      <c r="D7">
        <f>SUM([1]Rail_Bridges!J9:K9)</f>
        <v>4.0438603839055318</v>
      </c>
      <c r="E7">
        <f>SUM([1]Rail_Bridges!L9:M9)</f>
        <v>0.20572806480107331</v>
      </c>
      <c r="F7">
        <f>SUM([1]Rail_Bridges!P9:Q9)</f>
        <v>0</v>
      </c>
      <c r="G7">
        <f>SUM([1]Rail_Bridges!R9:S9)</f>
        <v>0</v>
      </c>
      <c r="H7">
        <f>SUM([1]Rail_Bridges!T9:U9)</f>
        <v>0</v>
      </c>
      <c r="I7">
        <f>SUM([1]Rail_Bridges!V9:W9)</f>
        <v>0</v>
      </c>
      <c r="J7">
        <f>SUM([1]Rail_Bridges!Y9:Z9)</f>
        <v>0</v>
      </c>
      <c r="K7">
        <f>SUM([1]Rail_Bridges!AA9)</f>
        <v>0</v>
      </c>
      <c r="L7">
        <f>SUM([1]Rail_Bridges!AB9:AC9)</f>
        <v>0</v>
      </c>
      <c r="M7">
        <f>SUM([1]Rail_Bridges!AD9)</f>
        <v>0</v>
      </c>
      <c r="N7">
        <f t="shared" si="0"/>
        <v>10.666156990174498</v>
      </c>
    </row>
    <row r="8" spans="1:14" x14ac:dyDescent="0.25">
      <c r="A8" s="1" t="s">
        <v>7</v>
      </c>
      <c r="B8">
        <f>SUM([1]Rail_Bridges!B10:C10)</f>
        <v>414.72637068401838</v>
      </c>
      <c r="C8">
        <f>SUM([1]Rail_Bridges!D10:E10)</f>
        <v>30.73058931837517</v>
      </c>
      <c r="D8">
        <f>SUM([1]Rail_Bridges!J10:K10)</f>
        <v>43.558438530552607</v>
      </c>
      <c r="E8">
        <f>SUM([1]Rail_Bridges!L10:M10)</f>
        <v>9.9397954859706221</v>
      </c>
      <c r="F8">
        <f>SUM([1]Rail_Bridges!P10:Q10)</f>
        <v>9.0523441211034275</v>
      </c>
      <c r="G8">
        <f>SUM([1]Rail_Bridges!R10:S10)</f>
        <v>1.1149451746157679</v>
      </c>
      <c r="H8">
        <f>SUM([1]Rail_Bridges!T10:U10)</f>
        <v>17.196535858421704</v>
      </c>
      <c r="I8">
        <f>SUM([1]Rail_Bridges!V10:W10)</f>
        <v>4.4815645208737607</v>
      </c>
      <c r="J8">
        <f>SUM([1]Rail_Bridges!Y10:Z10)</f>
        <v>6.9665955080546738</v>
      </c>
      <c r="K8">
        <f>SUM([1]Rail_Bridges!AA10)</f>
        <v>0</v>
      </c>
      <c r="L8">
        <f>SUM([1]Rail_Bridges!AB10:AC10)</f>
        <v>2.771777669497137</v>
      </c>
      <c r="M8">
        <f>SUM([1]Rail_Bridges!AD10)</f>
        <v>0</v>
      </c>
      <c r="N8">
        <f t="shared" si="0"/>
        <v>540.53895687148326</v>
      </c>
    </row>
    <row r="9" spans="1:14" x14ac:dyDescent="0.25">
      <c r="A9" s="1" t="s">
        <v>8</v>
      </c>
      <c r="B9">
        <f>SUM([1]Rail_Bridges!B11:C11)</f>
        <v>207.88526238045867</v>
      </c>
      <c r="C9">
        <f>SUM([1]Rail_Bridges!D11:E11)</f>
        <v>7.8809698870808571</v>
      </c>
      <c r="D9">
        <f>SUM([1]Rail_Bridges!J11:K11)</f>
        <v>2.13055382418748</v>
      </c>
      <c r="E9">
        <f>SUM([1]Rail_Bridges!L11:M11)</f>
        <v>46.615466856705631</v>
      </c>
      <c r="F9">
        <f>SUM([1]Rail_Bridges!P11:Q11)</f>
        <v>7.2713492382297247</v>
      </c>
      <c r="G9">
        <f>SUM([1]Rail_Bridges!R11:S11)</f>
        <v>0.27620553509656581</v>
      </c>
      <c r="H9">
        <f>SUM([1]Rail_Bridges!T11:U11)</f>
        <v>6.3139723754103168</v>
      </c>
      <c r="I9">
        <f>SUM([1]Rail_Bridges!V11:W11)</f>
        <v>0.69520921612525099</v>
      </c>
      <c r="J9">
        <f>SUM([1]Rail_Bridges!Y11:Z11)</f>
        <v>0.2334707283107747</v>
      </c>
      <c r="K9">
        <f>SUM([1]Rail_Bridges!AA11)</f>
        <v>6.8878673370538684E-2</v>
      </c>
      <c r="L9">
        <f>SUM([1]Rail_Bridges!AB11:AC11)</f>
        <v>0</v>
      </c>
      <c r="M9">
        <f>SUM([1]Rail_Bridges!AD11)</f>
        <v>0</v>
      </c>
      <c r="N9">
        <f t="shared" si="0"/>
        <v>279.37133871497576</v>
      </c>
    </row>
    <row r="10" spans="1:14" x14ac:dyDescent="0.25">
      <c r="A10" s="1" t="s">
        <v>9</v>
      </c>
      <c r="B10">
        <f>SUM([1]Rail_Bridges!B12:C12)</f>
        <v>11.75271194854027</v>
      </c>
      <c r="C10">
        <f>SUM([1]Rail_Bridges!D12:E12)</f>
        <v>0</v>
      </c>
      <c r="D10">
        <f>SUM([1]Rail_Bridges!J12:K12)</f>
        <v>1.21619844802102</v>
      </c>
      <c r="E10">
        <f>SUM([1]Rail_Bridges!L12:M12)</f>
        <v>0</v>
      </c>
      <c r="F10">
        <f>SUM([1]Rail_Bridges!P12:Q12)</f>
        <v>0</v>
      </c>
      <c r="G10">
        <f>SUM([1]Rail_Bridges!R12:S12)</f>
        <v>0</v>
      </c>
      <c r="H10">
        <f>SUM([1]Rail_Bridges!T12:U12)</f>
        <v>0</v>
      </c>
      <c r="I10">
        <f>SUM([1]Rail_Bridges!V12:W12)</f>
        <v>0</v>
      </c>
      <c r="J10">
        <f>SUM([1]Rail_Bridges!Y12:Z12)</f>
        <v>0</v>
      </c>
      <c r="K10">
        <f>SUM([1]Rail_Bridges!AA12)</f>
        <v>0</v>
      </c>
      <c r="L10">
        <f>SUM([1]Rail_Bridges!AB12:AC12)</f>
        <v>0</v>
      </c>
      <c r="M10">
        <f>SUM([1]Rail_Bridges!AD12)</f>
        <v>0</v>
      </c>
      <c r="N10">
        <f t="shared" si="0"/>
        <v>12.96891039656129</v>
      </c>
    </row>
    <row r="11" spans="1:14" x14ac:dyDescent="0.25">
      <c r="A11" s="1" t="s">
        <v>10</v>
      </c>
      <c r="B11">
        <f>SUM([1]Rail_Bridges!B13:C13)</f>
        <v>16.78595468933301</v>
      </c>
      <c r="C11">
        <f>SUM([1]Rail_Bridges!D13:E13)</f>
        <v>0.53105116629333693</v>
      </c>
      <c r="D11">
        <f>SUM([1]Rail_Bridges!J13:K13)</f>
        <v>5.5286429202838168E-2</v>
      </c>
      <c r="E11">
        <f>SUM([1]Rail_Bridges!L13:M13)</f>
        <v>41.690269616690983</v>
      </c>
      <c r="F11">
        <f>SUM([1]Rail_Bridges!P13:Q13)</f>
        <v>0</v>
      </c>
      <c r="G11">
        <f>SUM([1]Rail_Bridges!R13:S13)</f>
        <v>0</v>
      </c>
      <c r="H11">
        <f>SUM([1]Rail_Bridges!T13:U13)</f>
        <v>14.985497292832498</v>
      </c>
      <c r="I11">
        <f>SUM([1]Rail_Bridges!V13:W13)</f>
        <v>0</v>
      </c>
      <c r="J11">
        <f>SUM([1]Rail_Bridges!Y13:Z13)</f>
        <v>0</v>
      </c>
      <c r="K11">
        <f>SUM([1]Rail_Bridges!AA13)</f>
        <v>0</v>
      </c>
      <c r="L11">
        <f>SUM([1]Rail_Bridges!AB13:AC13)</f>
        <v>0</v>
      </c>
      <c r="M11">
        <f>SUM([1]Rail_Bridges!AD13)</f>
        <v>0</v>
      </c>
      <c r="N11">
        <f t="shared" si="0"/>
        <v>74.048059194352675</v>
      </c>
    </row>
    <row r="12" spans="1:14" x14ac:dyDescent="0.25">
      <c r="A12" s="1" t="s">
        <v>11</v>
      </c>
      <c r="B12">
        <f>SUM([1]Rail_Bridges!B14:C14)</f>
        <v>41.060463726796669</v>
      </c>
      <c r="C12">
        <f>SUM([1]Rail_Bridges!D14:E14)</f>
        <v>0.51101527474182995</v>
      </c>
      <c r="D12">
        <f>SUM([1]Rail_Bridges!J14:K14)</f>
        <v>0.58236779789555404</v>
      </c>
      <c r="E12">
        <f>SUM([1]Rail_Bridges!L14:M14)</f>
        <v>0</v>
      </c>
      <c r="F12">
        <f>SUM([1]Rail_Bridges!P14:Q14)</f>
        <v>2.8995892601842197</v>
      </c>
      <c r="G12">
        <f>SUM([1]Rail_Bridges!R14:S14)</f>
        <v>0</v>
      </c>
      <c r="H12">
        <f>SUM([1]Rail_Bridges!T14:U14)</f>
        <v>0.97165589200762192</v>
      </c>
      <c r="I12">
        <f>SUM([1]Rail_Bridges!V14:W14)</f>
        <v>0</v>
      </c>
      <c r="J12">
        <f>SUM([1]Rail_Bridges!Y14:Z14)</f>
        <v>0</v>
      </c>
      <c r="K12">
        <f>SUM([1]Rail_Bridges!AA14)</f>
        <v>0</v>
      </c>
      <c r="L12">
        <f>SUM([1]Rail_Bridges!AB14:AC14)</f>
        <v>2.452115101413356</v>
      </c>
      <c r="M12">
        <f>SUM([1]Rail_Bridges!AD14)</f>
        <v>0</v>
      </c>
      <c r="N12">
        <f t="shared" si="0"/>
        <v>48.477207053039258</v>
      </c>
    </row>
    <row r="13" spans="1:14" x14ac:dyDescent="0.25">
      <c r="A13" s="1" t="s">
        <v>12</v>
      </c>
      <c r="B13">
        <f>SUM([1]Rail_Bridges!B15:C15)</f>
        <v>148.25952429757359</v>
      </c>
      <c r="C13">
        <f>SUM([1]Rail_Bridges!D15:E15)</f>
        <v>10.204139458710435</v>
      </c>
      <c r="D13">
        <f>SUM([1]Rail_Bridges!J15:K15)</f>
        <v>4.3434118487020204</v>
      </c>
      <c r="E13">
        <f>SUM([1]Rail_Bridges!L15:M15)</f>
        <v>0.79854413193485752</v>
      </c>
      <c r="F13">
        <f>SUM([1]Rail_Bridges!P15:Q15)</f>
        <v>8.5508890948340159</v>
      </c>
      <c r="G13">
        <f>SUM([1]Rail_Bridges!R15:S15)</f>
        <v>6.3296348822106037</v>
      </c>
      <c r="H13">
        <f>SUM([1]Rail_Bridges!T15:U15)</f>
        <v>0.53040982521092161</v>
      </c>
      <c r="I13">
        <f>SUM([1]Rail_Bridges!V15:W15)</f>
        <v>8.7639533259165088</v>
      </c>
      <c r="J13">
        <f>SUM([1]Rail_Bridges!Y15:Z15)</f>
        <v>0.79571052543114162</v>
      </c>
      <c r="K13">
        <f>SUM([1]Rail_Bridges!AA15)</f>
        <v>0</v>
      </c>
      <c r="L13">
        <f>SUM([1]Rail_Bridges!AB15:AC15)</f>
        <v>1.6851401908344441</v>
      </c>
      <c r="M13">
        <f>SUM([1]Rail_Bridges!AD15)</f>
        <v>0</v>
      </c>
      <c r="N13">
        <f t="shared" si="0"/>
        <v>190.26135758135851</v>
      </c>
    </row>
    <row r="14" spans="1:14" x14ac:dyDescent="0.25">
      <c r="A14" s="1" t="s">
        <v>13</v>
      </c>
      <c r="B14">
        <f>SUM([1]Rail_Bridges!B16:C16)</f>
        <v>0</v>
      </c>
      <c r="C14">
        <f>SUM([1]Rail_Bridges!D16:E16)</f>
        <v>3.748390844080822E-2</v>
      </c>
      <c r="D14">
        <f>SUM([1]Rail_Bridges!J16:K16)</f>
        <v>0</v>
      </c>
      <c r="E14">
        <f>SUM([1]Rail_Bridges!L16:M16)</f>
        <v>0</v>
      </c>
      <c r="F14">
        <f>SUM([1]Rail_Bridges!P16:Q16)</f>
        <v>0</v>
      </c>
      <c r="G14">
        <f>SUM([1]Rail_Bridges!R16:S16)</f>
        <v>0</v>
      </c>
      <c r="H14">
        <f>SUM([1]Rail_Bridges!T16:U16)</f>
        <v>0</v>
      </c>
      <c r="I14">
        <f>SUM([1]Rail_Bridges!V16:W16)</f>
        <v>0</v>
      </c>
      <c r="J14">
        <f>SUM([1]Rail_Bridges!Y16:Z16)</f>
        <v>0</v>
      </c>
      <c r="K14">
        <f>SUM([1]Rail_Bridges!AA16)</f>
        <v>0</v>
      </c>
      <c r="L14">
        <f>SUM([1]Rail_Bridges!AB16:AC16)</f>
        <v>0</v>
      </c>
      <c r="M14">
        <f>SUM([1]Rail_Bridges!AD16)</f>
        <v>0</v>
      </c>
      <c r="N14">
        <f t="shared" si="0"/>
        <v>3.748390844080822E-2</v>
      </c>
    </row>
    <row r="15" spans="1:14" x14ac:dyDescent="0.25">
      <c r="A15" s="1" t="s">
        <v>14</v>
      </c>
      <c r="B15">
        <f>SUM([1]Rail_Bridges!B17:C17)</f>
        <v>0.73471280019482321</v>
      </c>
      <c r="C15">
        <f>SUM([1]Rail_Bridges!D17:E17)</f>
        <v>0</v>
      </c>
      <c r="D15">
        <f>SUM([1]Rail_Bridges!J17:K17)</f>
        <v>1.134460674688037E-2</v>
      </c>
      <c r="E15">
        <f>SUM([1]Rail_Bridges!L17:M17)</f>
        <v>0</v>
      </c>
      <c r="F15">
        <f>SUM([1]Rail_Bridges!P17:Q17)</f>
        <v>0</v>
      </c>
      <c r="G15">
        <f>SUM([1]Rail_Bridges!R17:S17)</f>
        <v>0</v>
      </c>
      <c r="H15">
        <f>SUM([1]Rail_Bridges!T17:U17)</f>
        <v>0</v>
      </c>
      <c r="I15">
        <f>SUM([1]Rail_Bridges!V17:W17)</f>
        <v>0</v>
      </c>
      <c r="J15">
        <f>SUM([1]Rail_Bridges!Y17:Z17)</f>
        <v>0</v>
      </c>
      <c r="K15">
        <f>SUM([1]Rail_Bridges!AA17)</f>
        <v>0</v>
      </c>
      <c r="L15">
        <f>SUM([1]Rail_Bridges!AB17:AC17)</f>
        <v>0</v>
      </c>
      <c r="M15">
        <f>SUM([1]Rail_Bridges!AD17)</f>
        <v>0</v>
      </c>
      <c r="N15">
        <f t="shared" si="0"/>
        <v>0.74605740694170364</v>
      </c>
    </row>
    <row r="16" spans="1:14" x14ac:dyDescent="0.25">
      <c r="A16" s="1" t="s">
        <v>15</v>
      </c>
      <c r="B16">
        <f>SUM([1]Rail_Bridges!B18:C18)</f>
        <v>17.531010008888849</v>
      </c>
      <c r="C16">
        <f>SUM([1]Rail_Bridges!D18:E18)</f>
        <v>0.59806791736434606</v>
      </c>
      <c r="D16">
        <f>SUM([1]Rail_Bridges!J18:K18)</f>
        <v>1.7183079019020431</v>
      </c>
      <c r="E16">
        <f>SUM([1]Rail_Bridges!L18:M18)</f>
        <v>0</v>
      </c>
      <c r="F16">
        <f>SUM([1]Rail_Bridges!P18:Q18)</f>
        <v>0</v>
      </c>
      <c r="G16">
        <f>SUM([1]Rail_Bridges!R18:S18)</f>
        <v>0</v>
      </c>
      <c r="H16">
        <f>SUM([1]Rail_Bridges!T18:U18)</f>
        <v>0</v>
      </c>
      <c r="I16">
        <f>SUM([1]Rail_Bridges!V18:W18)</f>
        <v>0.99825605333242362</v>
      </c>
      <c r="J16">
        <f>SUM([1]Rail_Bridges!Y18:Z18)</f>
        <v>0</v>
      </c>
      <c r="K16">
        <f>SUM([1]Rail_Bridges!AA18)</f>
        <v>0</v>
      </c>
      <c r="L16">
        <f>SUM([1]Rail_Bridges!AB18:AC18)</f>
        <v>0</v>
      </c>
      <c r="M16">
        <f>SUM([1]Rail_Bridges!AD18)</f>
        <v>0</v>
      </c>
      <c r="N16">
        <f t="shared" si="0"/>
        <v>20.845641881487662</v>
      </c>
    </row>
    <row r="17" spans="1:14" x14ac:dyDescent="0.25">
      <c r="A17" s="1" t="s">
        <v>16</v>
      </c>
      <c r="B17">
        <f>SUM([1]Rail_Bridges!B19:C19)</f>
        <v>19.835380705678858</v>
      </c>
      <c r="C17">
        <f>SUM([1]Rail_Bridges!D19:E19)</f>
        <v>5.9624338956975729</v>
      </c>
      <c r="D17">
        <f>SUM([1]Rail_Bridges!J19:K19)</f>
        <v>2.468484795912679</v>
      </c>
      <c r="E17">
        <f>SUM([1]Rail_Bridges!L19:M19)</f>
        <v>0</v>
      </c>
      <c r="F17">
        <f>SUM([1]Rail_Bridges!P19:Q19)</f>
        <v>0.13945558874608921</v>
      </c>
      <c r="G17">
        <f>SUM([1]Rail_Bridges!R19:S19)</f>
        <v>0</v>
      </c>
      <c r="H17">
        <f>SUM([1]Rail_Bridges!T19:U19)</f>
        <v>0.40848936874929942</v>
      </c>
      <c r="I17">
        <f>SUM([1]Rail_Bridges!V19:W19)</f>
        <v>0</v>
      </c>
      <c r="J17">
        <f>SUM([1]Rail_Bridges!Y19:Z19)</f>
        <v>0</v>
      </c>
      <c r="K17">
        <f>SUM([1]Rail_Bridges!AA19)</f>
        <v>0</v>
      </c>
      <c r="L17">
        <f>SUM([1]Rail_Bridges!AB19:AC19)</f>
        <v>1.150248586201038E-2</v>
      </c>
      <c r="M17">
        <f>SUM([1]Rail_Bridges!AD19)</f>
        <v>0</v>
      </c>
      <c r="N17">
        <f t="shared" si="0"/>
        <v>28.825746840646509</v>
      </c>
    </row>
    <row r="18" spans="1:14" x14ac:dyDescent="0.25">
      <c r="A18" s="1" t="s">
        <v>17</v>
      </c>
      <c r="B18">
        <f>SUM([1]Rail_Bridges!B20:C20)</f>
        <v>3.3317503263399839</v>
      </c>
      <c r="C18">
        <f>SUM([1]Rail_Bridges!D20:E20)</f>
        <v>0</v>
      </c>
      <c r="D18">
        <f>SUM([1]Rail_Bridges!J20:K20)</f>
        <v>0</v>
      </c>
      <c r="E18">
        <f>SUM([1]Rail_Bridges!L20:M20)</f>
        <v>0</v>
      </c>
      <c r="F18">
        <f>SUM([1]Rail_Bridges!P20:Q20)</f>
        <v>0</v>
      </c>
      <c r="G18">
        <f>SUM([1]Rail_Bridges!R20:S20)</f>
        <v>0</v>
      </c>
      <c r="H18">
        <f>SUM([1]Rail_Bridges!T20:U20)</f>
        <v>0</v>
      </c>
      <c r="I18">
        <f>SUM([1]Rail_Bridges!V20:W20)</f>
        <v>0</v>
      </c>
      <c r="J18">
        <f>SUM([1]Rail_Bridges!Y20:Z20)</f>
        <v>0</v>
      </c>
      <c r="K18">
        <f>SUM([1]Rail_Bridges!AA20)</f>
        <v>0</v>
      </c>
      <c r="L18">
        <f>SUM([1]Rail_Bridges!AB20:AC20)</f>
        <v>0</v>
      </c>
      <c r="M18">
        <f>SUM([1]Rail_Bridges!AD20)</f>
        <v>0</v>
      </c>
      <c r="N18">
        <f t="shared" si="0"/>
        <v>3.3317503263399839</v>
      </c>
    </row>
    <row r="19" spans="1:14" x14ac:dyDescent="0.25">
      <c r="A19" s="1" t="s">
        <v>18</v>
      </c>
      <c r="B19">
        <f>SUM([1]Rail_Bridges!B21:C21)</f>
        <v>270.17209330658505</v>
      </c>
      <c r="C19">
        <f>SUM([1]Rail_Bridges!D21:E21)</f>
        <v>17.091084833708234</v>
      </c>
      <c r="D19">
        <f>SUM([1]Rail_Bridges!J21:K21)</f>
        <v>39.427070670209503</v>
      </c>
      <c r="E19">
        <f>SUM([1]Rail_Bridges!L21:M21)</f>
        <v>114.88580182451932</v>
      </c>
      <c r="F19">
        <f>SUM([1]Rail_Bridges!P21:Q21)</f>
        <v>0.52252529239436274</v>
      </c>
      <c r="G19">
        <f>SUM([1]Rail_Bridges!R21:S21)</f>
        <v>1.862137641989295</v>
      </c>
      <c r="H19">
        <f>SUM([1]Rail_Bridges!T21:U21)</f>
        <v>0.14006350097658291</v>
      </c>
      <c r="I19">
        <f>SUM([1]Rail_Bridges!V21:W21)</f>
        <v>9.5275229820244682</v>
      </c>
      <c r="J19">
        <f>SUM([1]Rail_Bridges!Y21:Z21)</f>
        <v>1.616684104482504</v>
      </c>
      <c r="K19">
        <f>SUM([1]Rail_Bridges!AA21)</f>
        <v>0</v>
      </c>
      <c r="L19">
        <f>SUM([1]Rail_Bridges!AB21:AC21)</f>
        <v>49.853696811257166</v>
      </c>
      <c r="M19">
        <f>SUM([1]Rail_Bridges!AD21)</f>
        <v>0</v>
      </c>
      <c r="N19">
        <f t="shared" si="0"/>
        <v>505.09868096814648</v>
      </c>
    </row>
    <row r="20" spans="1:14" x14ac:dyDescent="0.25">
      <c r="A20" s="1" t="s">
        <v>19</v>
      </c>
      <c r="B20">
        <f>SUM([1]Rail_Bridges!B22:C22)</f>
        <v>61.0233136227709</v>
      </c>
      <c r="C20">
        <f>SUM([1]Rail_Bridges!D22:E22)</f>
        <v>0.88144034770490598</v>
      </c>
      <c r="D20">
        <f>SUM([1]Rail_Bridges!J22:K22)</f>
        <v>2.6095783884354988</v>
      </c>
      <c r="E20">
        <f>SUM([1]Rail_Bridges!L22:M22)</f>
        <v>10.267978636430918</v>
      </c>
      <c r="F20">
        <f>SUM([1]Rail_Bridges!P22:Q22)</f>
        <v>0.87624317392536233</v>
      </c>
      <c r="G20">
        <f>SUM([1]Rail_Bridges!R22:S22)</f>
        <v>0.27910021831712439</v>
      </c>
      <c r="H20">
        <f>SUM([1]Rail_Bridges!T22:U22)</f>
        <v>0.78749527852158285</v>
      </c>
      <c r="I20">
        <f>SUM([1]Rail_Bridges!V22:W22)</f>
        <v>0</v>
      </c>
      <c r="J20">
        <f>SUM([1]Rail_Bridges!Y22:Z22)</f>
        <v>0</v>
      </c>
      <c r="K20">
        <f>SUM([1]Rail_Bridges!AA22)</f>
        <v>0</v>
      </c>
      <c r="L20">
        <f>SUM([1]Rail_Bridges!AB22:AC22)</f>
        <v>0</v>
      </c>
      <c r="M20">
        <f>SUM([1]Rail_Bridges!AD22)</f>
        <v>0</v>
      </c>
      <c r="N20">
        <f t="shared" si="0"/>
        <v>76.72514966610629</v>
      </c>
    </row>
    <row r="21" spans="1:14" x14ac:dyDescent="0.25">
      <c r="A21" s="1" t="s">
        <v>20</v>
      </c>
      <c r="B21">
        <f>SUM([1]Rail_Bridges!B23:C23)</f>
        <v>2.1947016302984159</v>
      </c>
      <c r="C21">
        <f>SUM([1]Rail_Bridges!D23:E23)</f>
        <v>1.504281581480282E-2</v>
      </c>
      <c r="D21">
        <f>SUM([1]Rail_Bridges!J23:K23)</f>
        <v>0.40334871498643132</v>
      </c>
      <c r="E21">
        <f>SUM([1]Rail_Bridges!L23:M23)</f>
        <v>1.6378383966674539E-2</v>
      </c>
      <c r="F21">
        <f>SUM([1]Rail_Bridges!P23:Q23)</f>
        <v>0</v>
      </c>
      <c r="G21">
        <f>SUM([1]Rail_Bridges!R23:S23)</f>
        <v>0</v>
      </c>
      <c r="H21">
        <f>SUM([1]Rail_Bridges!T23:U23)</f>
        <v>0</v>
      </c>
      <c r="I21">
        <f>SUM([1]Rail_Bridges!V23:W23)</f>
        <v>0</v>
      </c>
      <c r="J21">
        <f>SUM([1]Rail_Bridges!Y23:Z23)</f>
        <v>0</v>
      </c>
      <c r="K21">
        <f>SUM([1]Rail_Bridges!AA23)</f>
        <v>0</v>
      </c>
      <c r="L21">
        <f>SUM([1]Rail_Bridges!AB23:AC23)</f>
        <v>0</v>
      </c>
      <c r="M21">
        <f>SUM([1]Rail_Bridges!AD23)</f>
        <v>0</v>
      </c>
      <c r="N21">
        <f t="shared" si="0"/>
        <v>2.6294715450663242</v>
      </c>
    </row>
    <row r="22" spans="1:14" x14ac:dyDescent="0.25">
      <c r="A22" s="1" t="s">
        <v>21</v>
      </c>
      <c r="B22">
        <f>SUM([1]Rail_Bridges!B24:C24)</f>
        <v>3.0836207439888899</v>
      </c>
      <c r="C22">
        <f>SUM([1]Rail_Bridges!D24:E24)</f>
        <v>9.0569509363046911E-3</v>
      </c>
      <c r="D22">
        <f>SUM([1]Rail_Bridges!J24:K24)</f>
        <v>0</v>
      </c>
      <c r="E22">
        <f>SUM([1]Rail_Bridges!L24:M24)</f>
        <v>0</v>
      </c>
      <c r="F22">
        <f>SUM([1]Rail_Bridges!P24:Q24)</f>
        <v>0</v>
      </c>
      <c r="G22">
        <f>SUM([1]Rail_Bridges!R24:S24)</f>
        <v>0</v>
      </c>
      <c r="H22">
        <f>SUM([1]Rail_Bridges!T24:U24)</f>
        <v>0</v>
      </c>
      <c r="I22">
        <f>SUM([1]Rail_Bridges!V24:W24)</f>
        <v>0</v>
      </c>
      <c r="J22">
        <f>SUM([1]Rail_Bridges!Y24:Z24)</f>
        <v>0</v>
      </c>
      <c r="K22">
        <f>SUM([1]Rail_Bridges!AA24)</f>
        <v>0</v>
      </c>
      <c r="L22">
        <f>SUM([1]Rail_Bridges!AB24:AC24)</f>
        <v>0</v>
      </c>
      <c r="M22">
        <f>SUM([1]Rail_Bridges!AD24)</f>
        <v>0</v>
      </c>
      <c r="N22">
        <f t="shared" si="0"/>
        <v>3.0926776949251944</v>
      </c>
    </row>
    <row r="23" spans="1:14" x14ac:dyDescent="0.25">
      <c r="A23" s="1" t="s">
        <v>22</v>
      </c>
      <c r="B23">
        <f>SUM([1]Rail_Bridges!B25:C25)</f>
        <v>5.3055143516174263</v>
      </c>
      <c r="C23">
        <f>SUM([1]Rail_Bridges!D25:E25)</f>
        <v>0.38458807733763889</v>
      </c>
      <c r="D23">
        <f>SUM([1]Rail_Bridges!J25:K25)</f>
        <v>9.7097033996659005E-2</v>
      </c>
      <c r="E23">
        <f>SUM([1]Rail_Bridges!L25:M25)</f>
        <v>0</v>
      </c>
      <c r="F23">
        <f>SUM([1]Rail_Bridges!P25:Q25)</f>
        <v>0</v>
      </c>
      <c r="G23">
        <f>SUM([1]Rail_Bridges!R25:S25)</f>
        <v>0</v>
      </c>
      <c r="H23">
        <f>SUM([1]Rail_Bridges!T25:U25)</f>
        <v>0</v>
      </c>
      <c r="I23">
        <f>SUM([1]Rail_Bridges!V25:W25)</f>
        <v>0</v>
      </c>
      <c r="J23">
        <f>SUM([1]Rail_Bridges!Y25:Z25)</f>
        <v>0</v>
      </c>
      <c r="K23">
        <f>SUM([1]Rail_Bridges!AA25)</f>
        <v>0</v>
      </c>
      <c r="L23">
        <f>SUM([1]Rail_Bridges!AB25:AC25)</f>
        <v>0</v>
      </c>
      <c r="M23">
        <f>SUM([1]Rail_Bridges!AD25)</f>
        <v>0</v>
      </c>
      <c r="N23">
        <f t="shared" si="0"/>
        <v>5.7871994629517234</v>
      </c>
    </row>
    <row r="24" spans="1:14" x14ac:dyDescent="0.25">
      <c r="A24" s="1" t="s">
        <v>23</v>
      </c>
      <c r="B24">
        <f>SUM([1]Rail_Bridges!B26:C26)</f>
        <v>361.53856570277526</v>
      </c>
      <c r="C24">
        <f>SUM([1]Rail_Bridges!D26:E26)</f>
        <v>96.468090988555787</v>
      </c>
      <c r="D24">
        <f>SUM([1]Rail_Bridges!J26:K26)</f>
        <v>25.407613294031101</v>
      </c>
      <c r="E24">
        <f>SUM([1]Rail_Bridges!L26:M26)</f>
        <v>137.69093301020666</v>
      </c>
      <c r="F24">
        <f>SUM([1]Rail_Bridges!P26:Q26)</f>
        <v>4.1357630084317654</v>
      </c>
      <c r="G24">
        <f>SUM([1]Rail_Bridges!R26:S26)</f>
        <v>14.46358539804366</v>
      </c>
      <c r="H24">
        <f>SUM([1]Rail_Bridges!T26:U26)</f>
        <v>1.707999853409206</v>
      </c>
      <c r="I24">
        <f>SUM([1]Rail_Bridges!V26:W26)</f>
        <v>22.20660294000681</v>
      </c>
      <c r="J24">
        <f>SUM([1]Rail_Bridges!Y26:Z26)</f>
        <v>0.30312080829471311</v>
      </c>
      <c r="K24">
        <f>SUM([1]Rail_Bridges!AA26)</f>
        <v>0</v>
      </c>
      <c r="L24">
        <f>SUM([1]Rail_Bridges!AB26:AC26)</f>
        <v>6.9384468331940869</v>
      </c>
      <c r="M24">
        <f>SUM([1]Rail_Bridges!AD26)</f>
        <v>0</v>
      </c>
      <c r="N24">
        <f t="shared" si="0"/>
        <v>670.8607218369491</v>
      </c>
    </row>
    <row r="25" spans="1:14" x14ac:dyDescent="0.25">
      <c r="A25" s="1" t="s">
        <v>25</v>
      </c>
      <c r="B25">
        <f>SUM([1]Rail_Bridges!B27:C27)</f>
        <v>28.7333422498833</v>
      </c>
      <c r="C25">
        <f>SUM([1]Rail_Bridges!D27:E27)</f>
        <v>6.5731870833392811</v>
      </c>
      <c r="D25">
        <f>SUM([1]Rail_Bridges!J27:K27)</f>
        <v>5.5084509136845252</v>
      </c>
      <c r="E25">
        <f>SUM([1]Rail_Bridges!L27:M27)</f>
        <v>17.200240554454663</v>
      </c>
      <c r="F25">
        <f>SUM([1]Rail_Bridges!P27:Q27)</f>
        <v>0</v>
      </c>
      <c r="G25">
        <f>SUM([1]Rail_Bridges!R27:S27)</f>
        <v>0</v>
      </c>
      <c r="H25">
        <f>SUM([1]Rail_Bridges!T27:U27)</f>
        <v>2.1179419632759928</v>
      </c>
      <c r="I25">
        <f>SUM([1]Rail_Bridges!V27:W27)</f>
        <v>0</v>
      </c>
      <c r="J25">
        <f>SUM([1]Rail_Bridges!Y27:Z27)</f>
        <v>0.8639294985164272</v>
      </c>
      <c r="K25">
        <f>SUM([1]Rail_Bridges!AA27)</f>
        <v>0</v>
      </c>
      <c r="L25">
        <f>SUM([1]Rail_Bridges!AB27:AC27)</f>
        <v>0</v>
      </c>
      <c r="M25">
        <f>SUM([1]Rail_Bridges!AD27)</f>
        <v>0</v>
      </c>
      <c r="N25">
        <f t="shared" si="0"/>
        <v>60.997092263154201</v>
      </c>
    </row>
    <row r="26" spans="1:14" x14ac:dyDescent="0.25">
      <c r="A26" s="1" t="s">
        <v>26</v>
      </c>
      <c r="B26">
        <f>SUM([1]Rail_Bridges!B28:C28)</f>
        <v>47467.784977929019</v>
      </c>
      <c r="C26">
        <f>SUM([1]Rail_Bridges!D28:E28)</f>
        <v>115.95005507864258</v>
      </c>
      <c r="D26">
        <f>SUM([1]Rail_Bridges!J28:K28)</f>
        <v>76.637823997420725</v>
      </c>
      <c r="E26">
        <f>SUM([1]Rail_Bridges!L28:M28)</f>
        <v>3633.8968824441317</v>
      </c>
      <c r="F26">
        <f>SUM([1]Rail_Bridges!P28:Q28)</f>
        <v>63.815052434220064</v>
      </c>
      <c r="G26">
        <f>SUM([1]Rail_Bridges!R28:S28)</f>
        <v>21.18057344446072</v>
      </c>
      <c r="H26">
        <f>SUM([1]Rail_Bridges!T28:U28)</f>
        <v>9.3812881452641399</v>
      </c>
      <c r="I26">
        <f>SUM([1]Rail_Bridges!V28:W28)</f>
        <v>208.91376622324614</v>
      </c>
      <c r="J26">
        <f>SUM([1]Rail_Bridges!Y28:Z28)</f>
        <v>3.0451942583229911E-2</v>
      </c>
      <c r="K26">
        <f>SUM([1]Rail_Bridges!AA28)</f>
        <v>0</v>
      </c>
      <c r="L26">
        <f>SUM([1]Rail_Bridges!AB28:AC28)</f>
        <v>517.41668663601456</v>
      </c>
      <c r="M26">
        <f>SUM([1]Rail_Bridges!AD28)</f>
        <v>2.8047243846236078</v>
      </c>
      <c r="N26">
        <f t="shared" si="0"/>
        <v>52117.81228265963</v>
      </c>
    </row>
    <row r="27" spans="1:14" x14ac:dyDescent="0.25">
      <c r="A27" s="1" t="s">
        <v>27</v>
      </c>
      <c r="B27">
        <f>SUM([1]Rail_Bridges!B29:C29)</f>
        <v>10.730172124492579</v>
      </c>
      <c r="C27">
        <f>SUM([1]Rail_Bridges!D29:E29)</f>
        <v>2.823396020273925</v>
      </c>
      <c r="D27">
        <f>SUM([1]Rail_Bridges!J29:K29)</f>
        <v>6.3436097715363191</v>
      </c>
      <c r="E27">
        <f>SUM([1]Rail_Bridges!L29:M29)</f>
        <v>24.5371142175822</v>
      </c>
      <c r="F27">
        <f>SUM([1]Rail_Bridges!P29:Q29)</f>
        <v>2.3059599595226601</v>
      </c>
      <c r="G27">
        <f>SUM([1]Rail_Bridges!R29:S29)</f>
        <v>3.6286076502292861</v>
      </c>
      <c r="H27">
        <f>SUM([1]Rail_Bridges!T29:U29)</f>
        <v>6.5757517398365301E-2</v>
      </c>
      <c r="I27">
        <f>SUM([1]Rail_Bridges!V29:W29)</f>
        <v>0.31729339592533351</v>
      </c>
      <c r="J27">
        <f>SUM([1]Rail_Bridges!Y29:Z29)</f>
        <v>0</v>
      </c>
      <c r="K27">
        <f>SUM([1]Rail_Bridges!AA29)</f>
        <v>0</v>
      </c>
      <c r="L27">
        <f>SUM([1]Rail_Bridges!AB29:AC29)</f>
        <v>2.5505397970549968</v>
      </c>
      <c r="M27">
        <f>SUM([1]Rail_Bridges!AD29)</f>
        <v>1.9845082987025939</v>
      </c>
      <c r="N27">
        <f t="shared" si="0"/>
        <v>55.286958752718256</v>
      </c>
    </row>
    <row r="28" spans="1:14" x14ac:dyDescent="0.25">
      <c r="A28" s="1" t="s">
        <v>28</v>
      </c>
      <c r="B28">
        <f>SUM([1]Rail_Bridges!B30:C30)</f>
        <v>3.4415518389170172</v>
      </c>
      <c r="C28">
        <f>SUM([1]Rail_Bridges!D30:E30)</f>
        <v>0</v>
      </c>
      <c r="D28">
        <f>SUM([1]Rail_Bridges!J30:K30)</f>
        <v>0</v>
      </c>
      <c r="E28">
        <f>SUM([1]Rail_Bridges!L30:M30)</f>
        <v>0</v>
      </c>
      <c r="F28">
        <f>SUM([1]Rail_Bridges!P30:Q30)</f>
        <v>0</v>
      </c>
      <c r="G28">
        <f>SUM([1]Rail_Bridges!R30:S30)</f>
        <v>0</v>
      </c>
      <c r="H28">
        <f>SUM([1]Rail_Bridges!T30:U30)</f>
        <v>0</v>
      </c>
      <c r="I28">
        <f>SUM([1]Rail_Bridges!V30:W30)</f>
        <v>0</v>
      </c>
      <c r="J28">
        <f>SUM([1]Rail_Bridges!Y30:Z30)</f>
        <v>0</v>
      </c>
      <c r="K28">
        <f>SUM([1]Rail_Bridges!AA30)</f>
        <v>0</v>
      </c>
      <c r="L28">
        <f>SUM([1]Rail_Bridges!AB30:AC30)</f>
        <v>0</v>
      </c>
      <c r="M28">
        <f>SUM([1]Rail_Bridges!AD30)</f>
        <v>0</v>
      </c>
      <c r="N28">
        <f t="shared" si="0"/>
        <v>3.4415518389170172</v>
      </c>
    </row>
    <row r="29" spans="1:14" x14ac:dyDescent="0.25">
      <c r="A29" s="1" t="s">
        <v>29</v>
      </c>
      <c r="B29">
        <f>SUM([1]Rail_Bridges!B31:C31)</f>
        <v>5.7726228527069789</v>
      </c>
      <c r="C29">
        <f>SUM([1]Rail_Bridges!D31:E31)</f>
        <v>1.1908341519021219E-2</v>
      </c>
      <c r="D29">
        <f>SUM([1]Rail_Bridges!J31:K31)</f>
        <v>0.69894029842524064</v>
      </c>
      <c r="E29">
        <f>SUM([1]Rail_Bridges!L31:M31)</f>
        <v>0</v>
      </c>
      <c r="F29">
        <f>SUM([1]Rail_Bridges!P31:Q31)</f>
        <v>0</v>
      </c>
      <c r="G29">
        <f>SUM([1]Rail_Bridges!R31:S31)</f>
        <v>0</v>
      </c>
      <c r="H29">
        <f>SUM([1]Rail_Bridges!T31:U31)</f>
        <v>0</v>
      </c>
      <c r="I29">
        <f>SUM([1]Rail_Bridges!V31:W31)</f>
        <v>0</v>
      </c>
      <c r="J29">
        <f>SUM([1]Rail_Bridges!Y31:Z31)</f>
        <v>0</v>
      </c>
      <c r="K29">
        <f>SUM([1]Rail_Bridges!AA31)</f>
        <v>0</v>
      </c>
      <c r="L29">
        <f>SUM([1]Rail_Bridges!AB31:AC31)</f>
        <v>0</v>
      </c>
      <c r="M29">
        <f>SUM([1]Rail_Bridges!AD31)</f>
        <v>0</v>
      </c>
      <c r="N29">
        <f t="shared" si="0"/>
        <v>6.4834714926512405</v>
      </c>
    </row>
    <row r="30" spans="1:14" x14ac:dyDescent="0.25">
      <c r="A30" s="1" t="s">
        <v>30</v>
      </c>
      <c r="B30">
        <f>SUM([1]Rail_Bridges!B32:C32)</f>
        <v>27.02450179960055</v>
      </c>
      <c r="C30">
        <f>SUM([1]Rail_Bridges!D32:E32)</f>
        <v>4.4361577828207954</v>
      </c>
      <c r="D30">
        <f>SUM([1]Rail_Bridges!J32:K32)</f>
        <v>2.2732893543151431</v>
      </c>
      <c r="E30">
        <f>SUM([1]Rail_Bridges!L32:M32)</f>
        <v>0</v>
      </c>
      <c r="F30">
        <f>SUM([1]Rail_Bridges!P32:Q32)</f>
        <v>2.3329828248167002</v>
      </c>
      <c r="G30">
        <f>SUM([1]Rail_Bridges!R32:S32)</f>
        <v>0.12261585259634659</v>
      </c>
      <c r="H30">
        <f>SUM([1]Rail_Bridges!T32:U32)</f>
        <v>0</v>
      </c>
      <c r="I30">
        <f>SUM([1]Rail_Bridges!V32:W32)</f>
        <v>0</v>
      </c>
      <c r="J30">
        <f>SUM([1]Rail_Bridges!Y32:Z32)</f>
        <v>0</v>
      </c>
      <c r="K30">
        <f>SUM([1]Rail_Bridges!AA32)</f>
        <v>0</v>
      </c>
      <c r="L30">
        <f>SUM([1]Rail_Bridges!AB32:AC32)</f>
        <v>0</v>
      </c>
      <c r="M30">
        <f>SUM([1]Rail_Bridges!AD32)</f>
        <v>0</v>
      </c>
      <c r="N30">
        <f t="shared" si="0"/>
        <v>36.189547614149539</v>
      </c>
    </row>
    <row r="31" spans="1:14" x14ac:dyDescent="0.25">
      <c r="A31" s="1" t="s">
        <v>31</v>
      </c>
      <c r="B31">
        <f>SUM([1]Rail_Bridges!B33:C33)</f>
        <v>43.707820615144215</v>
      </c>
      <c r="C31">
        <f>SUM([1]Rail_Bridges!D33:E33)</f>
        <v>3.4462384098397578</v>
      </c>
      <c r="D31">
        <f>SUM([1]Rail_Bridges!J33:K33)</f>
        <v>0.98457109362198736</v>
      </c>
      <c r="E31">
        <f>SUM([1]Rail_Bridges!L33:M33)</f>
        <v>0</v>
      </c>
      <c r="F31">
        <f>SUM([1]Rail_Bridges!P33:Q33)</f>
        <v>0</v>
      </c>
      <c r="G31">
        <f>SUM([1]Rail_Bridges!R33:S33)</f>
        <v>0</v>
      </c>
      <c r="H31">
        <f>SUM([1]Rail_Bridges!T33:U33)</f>
        <v>0.27479226744182839</v>
      </c>
      <c r="I31">
        <f>SUM([1]Rail_Bridges!V33:W33)</f>
        <v>0</v>
      </c>
      <c r="J31">
        <f>SUM([1]Rail_Bridges!Y33:Z33)</f>
        <v>0</v>
      </c>
      <c r="K31">
        <f>SUM([1]Rail_Bridges!AA33)</f>
        <v>0</v>
      </c>
      <c r="L31">
        <f>SUM([1]Rail_Bridges!AB33:AC33)</f>
        <v>0</v>
      </c>
      <c r="M31">
        <f>SUM([1]Rail_Bridges!AD33)</f>
        <v>0</v>
      </c>
      <c r="N31">
        <f t="shared" si="0"/>
        <v>48.413422386047785</v>
      </c>
    </row>
    <row r="32" spans="1:14" x14ac:dyDescent="0.25">
      <c r="A32" s="1" t="s">
        <v>32</v>
      </c>
      <c r="B32">
        <f>SUM([1]Rail_Bridges!B34:C34)</f>
        <v>265.6113627562749</v>
      </c>
      <c r="C32">
        <f>SUM([1]Rail_Bridges!D34:E34)</f>
        <v>8.4249324315045584</v>
      </c>
      <c r="D32">
        <f>SUM([1]Rail_Bridges!J34:K34)</f>
        <v>2.6956645666395378</v>
      </c>
      <c r="E32">
        <f>SUM([1]Rail_Bridges!L34:M34)</f>
        <v>4.1281650686567808</v>
      </c>
      <c r="F32">
        <f>SUM([1]Rail_Bridges!P34:Q34)</f>
        <v>17.042628374491692</v>
      </c>
      <c r="G32">
        <f>SUM([1]Rail_Bridges!R34:S34)</f>
        <v>0.78876607942916643</v>
      </c>
      <c r="H32">
        <f>SUM([1]Rail_Bridges!T34:U34)</f>
        <v>0.90986305327713324</v>
      </c>
      <c r="I32">
        <f>SUM([1]Rail_Bridges!V34:W34)</f>
        <v>1.8322870608328441E-2</v>
      </c>
      <c r="J32">
        <f>SUM([1]Rail_Bridges!Y34:Z34)</f>
        <v>0.24120188494148029</v>
      </c>
      <c r="K32">
        <f>SUM([1]Rail_Bridges!AA34)</f>
        <v>0</v>
      </c>
      <c r="L32">
        <f>SUM([1]Rail_Bridges!AB34:AC34)</f>
        <v>1.9237741313827009E-2</v>
      </c>
      <c r="M32">
        <f>SUM([1]Rail_Bridges!AD34)</f>
        <v>0</v>
      </c>
      <c r="N32">
        <f t="shared" si="0"/>
        <v>299.88014482713737</v>
      </c>
    </row>
    <row r="33" spans="1:14" x14ac:dyDescent="0.25">
      <c r="A33" s="1" t="s">
        <v>33</v>
      </c>
      <c r="B33">
        <f>SUM([1]Rail_Bridges!B35:C35)</f>
        <v>67.729706766027149</v>
      </c>
      <c r="C33">
        <f>SUM([1]Rail_Bridges!D35:E35)</f>
        <v>1.5003437928523731</v>
      </c>
      <c r="D33">
        <f>SUM([1]Rail_Bridges!J35:K35)</f>
        <v>0.54152425621914113</v>
      </c>
      <c r="E33">
        <f>SUM([1]Rail_Bridges!L35:M35)</f>
        <v>2.9851031389290732</v>
      </c>
      <c r="F33">
        <f>SUM([1]Rail_Bridges!P35:Q35)</f>
        <v>0.28279907787401493</v>
      </c>
      <c r="G33">
        <f>SUM([1]Rail_Bridges!R35:S35)</f>
        <v>18.04994678376725</v>
      </c>
      <c r="H33">
        <f>SUM([1]Rail_Bridges!T35:U35)</f>
        <v>9.2402221462934017E-2</v>
      </c>
      <c r="I33">
        <f>SUM([1]Rail_Bridges!V35:W35)</f>
        <v>15.990536437405087</v>
      </c>
      <c r="J33">
        <f>SUM([1]Rail_Bridges!Y35:Z35)</f>
        <v>0</v>
      </c>
      <c r="K33">
        <f>SUM([1]Rail_Bridges!AA35)</f>
        <v>0</v>
      </c>
      <c r="L33">
        <f>SUM([1]Rail_Bridges!AB35:AC35)</f>
        <v>0</v>
      </c>
      <c r="M33">
        <f>SUM([1]Rail_Bridges!AD35)</f>
        <v>0</v>
      </c>
      <c r="N33">
        <f t="shared" si="0"/>
        <v>107.17236247453704</v>
      </c>
    </row>
    <row r="34" spans="1:14" x14ac:dyDescent="0.25">
      <c r="A34" s="1" t="s">
        <v>34</v>
      </c>
      <c r="B34">
        <f>SUM([1]Rail_Bridges!B36:C36)</f>
        <v>3.8907547982382931</v>
      </c>
      <c r="C34">
        <f>SUM([1]Rail_Bridges!D36:E36)</f>
        <v>0</v>
      </c>
      <c r="D34">
        <f>SUM([1]Rail_Bridges!J36:K36)</f>
        <v>0.91496212683945</v>
      </c>
      <c r="E34">
        <f>SUM([1]Rail_Bridges!L36:M36)</f>
        <v>0</v>
      </c>
      <c r="F34">
        <f>SUM([1]Rail_Bridges!P36:Q36)</f>
        <v>0</v>
      </c>
      <c r="G34">
        <f>SUM([1]Rail_Bridges!R36:S36)</f>
        <v>0</v>
      </c>
      <c r="H34">
        <f>SUM([1]Rail_Bridges!T36:U36)</f>
        <v>0</v>
      </c>
      <c r="I34">
        <f>SUM([1]Rail_Bridges!V36:W36)</f>
        <v>0</v>
      </c>
      <c r="J34">
        <f>SUM([1]Rail_Bridges!Y36:Z36)</f>
        <v>0</v>
      </c>
      <c r="K34">
        <f>SUM([1]Rail_Bridges!AA36)</f>
        <v>0</v>
      </c>
      <c r="L34">
        <f>SUM([1]Rail_Bridges!AB36:AC36)</f>
        <v>0</v>
      </c>
      <c r="M34">
        <f>SUM([1]Rail_Bridges!AD36)</f>
        <v>0</v>
      </c>
      <c r="N34">
        <f t="shared" si="0"/>
        <v>4.8057169250777427</v>
      </c>
    </row>
    <row r="35" spans="1:14" x14ac:dyDescent="0.25">
      <c r="A35" s="1" t="s">
        <v>35</v>
      </c>
      <c r="B35">
        <f>SUM([1]Rail_Bridges!B37:C37)</f>
        <v>2.6493480418217952</v>
      </c>
      <c r="C35">
        <f>SUM([1]Rail_Bridges!D37:E37)</f>
        <v>0.62836280477434026</v>
      </c>
      <c r="D35">
        <f>SUM([1]Rail_Bridges!J37:K37)</f>
        <v>0.1310515812095874</v>
      </c>
      <c r="E35">
        <f>SUM([1]Rail_Bridges!L37:M37)</f>
        <v>0</v>
      </c>
      <c r="F35">
        <f>SUM([1]Rail_Bridges!P37:Q37)</f>
        <v>9.7289699330467827E-2</v>
      </c>
      <c r="G35">
        <f>SUM([1]Rail_Bridges!R37:S37)</f>
        <v>0</v>
      </c>
      <c r="H35">
        <f>SUM([1]Rail_Bridges!T37:U37)</f>
        <v>0</v>
      </c>
      <c r="I35">
        <f>SUM([1]Rail_Bridges!V37:W37)</f>
        <v>0</v>
      </c>
      <c r="J35">
        <f>SUM([1]Rail_Bridges!Y37:Z37)</f>
        <v>0</v>
      </c>
      <c r="K35">
        <f>SUM([1]Rail_Bridges!AA37)</f>
        <v>0</v>
      </c>
      <c r="L35">
        <f>SUM([1]Rail_Bridges!AB37:AC37)</f>
        <v>0</v>
      </c>
      <c r="M35">
        <f>SUM([1]Rail_Bridges!AD37)</f>
        <v>0</v>
      </c>
      <c r="N35">
        <f t="shared" si="0"/>
        <v>3.5060521271361904</v>
      </c>
    </row>
    <row r="36" spans="1:14" x14ac:dyDescent="0.25">
      <c r="A36" s="1" t="s">
        <v>36</v>
      </c>
      <c r="B36">
        <f>SUM([1]Rail_Bridges!B38:C38)</f>
        <v>35.433991096224091</v>
      </c>
      <c r="C36">
        <f>SUM([1]Rail_Bridges!D38:E38)</f>
        <v>0</v>
      </c>
      <c r="D36">
        <f>SUM([1]Rail_Bridges!J38:K38)</f>
        <v>8.4956147995323916E-2</v>
      </c>
      <c r="E36">
        <f>SUM([1]Rail_Bridges!L38:M38)</f>
        <v>21.975278411724901</v>
      </c>
      <c r="F36">
        <f>SUM([1]Rail_Bridges!P38:Q38)</f>
        <v>0.27665807514563018</v>
      </c>
      <c r="G36">
        <f>SUM([1]Rail_Bridges!R38:S38)</f>
        <v>0</v>
      </c>
      <c r="H36">
        <f>SUM([1]Rail_Bridges!T38:U38)</f>
        <v>0.1224405795974659</v>
      </c>
      <c r="I36">
        <f>SUM([1]Rail_Bridges!V38:W38)</f>
        <v>0.27248605842284329</v>
      </c>
      <c r="J36">
        <f>SUM([1]Rail_Bridges!Y38:Z38)</f>
        <v>0</v>
      </c>
      <c r="K36">
        <f>SUM([1]Rail_Bridges!AA38)</f>
        <v>0</v>
      </c>
      <c r="L36">
        <f>SUM([1]Rail_Bridges!AB38:AC38)</f>
        <v>45.334748620856629</v>
      </c>
      <c r="M36">
        <f>SUM([1]Rail_Bridges!AD38)</f>
        <v>0</v>
      </c>
      <c r="N36">
        <f t="shared" si="0"/>
        <v>103.50055898996689</v>
      </c>
    </row>
    <row r="37" spans="1:14" x14ac:dyDescent="0.25">
      <c r="A37" s="1" t="s">
        <v>37</v>
      </c>
      <c r="B37">
        <f>SUM([1]Rail_Bridges!B39:C39)</f>
        <v>3.2825375676175721</v>
      </c>
      <c r="C37">
        <f>SUM([1]Rail_Bridges!D39:E39)</f>
        <v>0.70010425413110444</v>
      </c>
      <c r="D37">
        <f>SUM([1]Rail_Bridges!J39:K39)</f>
        <v>0.86616010418557554</v>
      </c>
      <c r="E37">
        <f>SUM([1]Rail_Bridges!L39:M39)</f>
        <v>0</v>
      </c>
      <c r="F37">
        <f>SUM([1]Rail_Bridges!P39:Q39)</f>
        <v>0</v>
      </c>
      <c r="G37">
        <f>SUM([1]Rail_Bridges!R39:S39)</f>
        <v>0</v>
      </c>
      <c r="H37">
        <f>SUM([1]Rail_Bridges!T39:U39)</f>
        <v>0</v>
      </c>
      <c r="I37">
        <f>SUM([1]Rail_Bridges!V39:W39)</f>
        <v>0</v>
      </c>
      <c r="J37">
        <f>SUM([1]Rail_Bridges!Y39:Z39)</f>
        <v>0</v>
      </c>
      <c r="K37">
        <f>SUM([1]Rail_Bridges!AA39)</f>
        <v>0</v>
      </c>
      <c r="L37">
        <f>SUM([1]Rail_Bridges!AB39:AC39)</f>
        <v>0</v>
      </c>
      <c r="M37">
        <f>SUM([1]Rail_Bridges!AD39)</f>
        <v>0</v>
      </c>
      <c r="N37">
        <f t="shared" si="0"/>
        <v>4.8488019259342519</v>
      </c>
    </row>
    <row r="38" spans="1:14" x14ac:dyDescent="0.25">
      <c r="A38" s="1" t="s">
        <v>38</v>
      </c>
      <c r="B38">
        <f>SUM([1]Rail_Bridges!B40:C40)</f>
        <v>4.7011286809224968</v>
      </c>
      <c r="C38">
        <f>SUM([1]Rail_Bridges!D40:E40)</f>
        <v>1.525410070566938</v>
      </c>
      <c r="D38">
        <f>SUM([1]Rail_Bridges!J40:K40)</f>
        <v>4.1050802214316243E-2</v>
      </c>
      <c r="E38">
        <f>SUM([1]Rail_Bridges!L40:M40)</f>
        <v>0</v>
      </c>
      <c r="F38">
        <f>SUM([1]Rail_Bridges!P40:Q40)</f>
        <v>0.69374602229919169</v>
      </c>
      <c r="G38">
        <f>SUM([1]Rail_Bridges!R40:S40)</f>
        <v>0</v>
      </c>
      <c r="H38">
        <f>SUM([1]Rail_Bridges!T40:U40)</f>
        <v>0.72318087032464007</v>
      </c>
      <c r="I38">
        <f>SUM([1]Rail_Bridges!V40:W40)</f>
        <v>0</v>
      </c>
      <c r="J38">
        <f>SUM([1]Rail_Bridges!Y40:Z40)</f>
        <v>0</v>
      </c>
      <c r="K38">
        <f>SUM([1]Rail_Bridges!AA40)</f>
        <v>0</v>
      </c>
      <c r="L38">
        <f>SUM([1]Rail_Bridges!AB40:AC40)</f>
        <v>0</v>
      </c>
      <c r="M38">
        <f>SUM([1]Rail_Bridges!AD40)</f>
        <v>0</v>
      </c>
      <c r="N38">
        <f t="shared" si="0"/>
        <v>7.6845164463275832</v>
      </c>
    </row>
    <row r="39" spans="1:14" x14ac:dyDescent="0.25">
      <c r="A39" s="1" t="s">
        <v>39</v>
      </c>
      <c r="B39">
        <f>SUM([1]Rail_Bridges!B41:C41)</f>
        <v>31.700733924844833</v>
      </c>
      <c r="C39">
        <f>SUM([1]Rail_Bridges!D41:E41)</f>
        <v>1.066456919972731</v>
      </c>
      <c r="D39">
        <f>SUM([1]Rail_Bridges!J41:K41)</f>
        <v>2.3005442517079189</v>
      </c>
      <c r="E39">
        <f>SUM([1]Rail_Bridges!L41:M41)</f>
        <v>0</v>
      </c>
      <c r="F39">
        <f>SUM([1]Rail_Bridges!P41:Q41)</f>
        <v>0</v>
      </c>
      <c r="G39">
        <f>SUM([1]Rail_Bridges!R41:S41)</f>
        <v>0</v>
      </c>
      <c r="H39">
        <f>SUM([1]Rail_Bridges!T41:U41)</f>
        <v>0</v>
      </c>
      <c r="I39">
        <f>SUM([1]Rail_Bridges!V41:W41)</f>
        <v>37.066611615853333</v>
      </c>
      <c r="J39">
        <f>SUM([1]Rail_Bridges!Y41:Z41)</f>
        <v>0</v>
      </c>
      <c r="K39">
        <f>SUM([1]Rail_Bridges!AA41)</f>
        <v>0</v>
      </c>
      <c r="L39">
        <f>SUM([1]Rail_Bridges!AB41:AC41)</f>
        <v>0</v>
      </c>
      <c r="M39">
        <f>SUM([1]Rail_Bridges!AD41)</f>
        <v>0</v>
      </c>
      <c r="N39">
        <f t="shared" si="0"/>
        <v>72.134346712378814</v>
      </c>
    </row>
    <row r="40" spans="1:14" x14ac:dyDescent="0.25">
      <c r="A40" s="1" t="s">
        <v>40</v>
      </c>
      <c r="B40">
        <f>SUM([1]Rail_Bridges!B42:C42)</f>
        <v>2.7552670296302879</v>
      </c>
      <c r="C40">
        <f>SUM([1]Rail_Bridges!D42:E42)</f>
        <v>4.7437750013713788E-2</v>
      </c>
      <c r="D40">
        <f>SUM([1]Rail_Bridges!J42:K42)</f>
        <v>0</v>
      </c>
      <c r="E40">
        <f>SUM([1]Rail_Bridges!L42:M42)</f>
        <v>0</v>
      </c>
      <c r="F40">
        <f>SUM([1]Rail_Bridges!P42:Q42)</f>
        <v>0</v>
      </c>
      <c r="G40">
        <f>SUM([1]Rail_Bridges!R42:S42)</f>
        <v>0</v>
      </c>
      <c r="H40">
        <f>SUM([1]Rail_Bridges!T42:U42)</f>
        <v>0</v>
      </c>
      <c r="I40">
        <f>SUM([1]Rail_Bridges!V42:W42)</f>
        <v>0</v>
      </c>
      <c r="J40">
        <f>SUM([1]Rail_Bridges!Y42:Z42)</f>
        <v>0</v>
      </c>
      <c r="K40">
        <f>SUM([1]Rail_Bridges!AA42)</f>
        <v>0</v>
      </c>
      <c r="L40">
        <f>SUM([1]Rail_Bridges!AB42:AC42)</f>
        <v>0</v>
      </c>
      <c r="M40">
        <f>SUM([1]Rail_Bridges!AD42)</f>
        <v>0</v>
      </c>
      <c r="N40">
        <f t="shared" si="0"/>
        <v>2.8027047796440017</v>
      </c>
    </row>
    <row r="41" spans="1:14" x14ac:dyDescent="0.25">
      <c r="A41" s="1" t="s">
        <v>41</v>
      </c>
      <c r="B41">
        <f>SUM([1]Rail_Bridges!B43:C43)</f>
        <v>89.024342175138401</v>
      </c>
      <c r="C41">
        <f>SUM([1]Rail_Bridges!D43:E43)</f>
        <v>1.778758224748455</v>
      </c>
      <c r="D41">
        <f>SUM([1]Rail_Bridges!J43:K43)</f>
        <v>2.0205069113758651</v>
      </c>
      <c r="E41">
        <f>SUM([1]Rail_Bridges!L43:M43)</f>
        <v>5.1331353952663852</v>
      </c>
      <c r="F41">
        <f>SUM([1]Rail_Bridges!P43:Q43)</f>
        <v>2.919241143050614</v>
      </c>
      <c r="G41">
        <f>SUM([1]Rail_Bridges!R43:S43)</f>
        <v>2.6727983524291701</v>
      </c>
      <c r="H41">
        <f>SUM([1]Rail_Bridges!T43:U43)</f>
        <v>2.243616516031708E-2</v>
      </c>
      <c r="I41">
        <f>SUM([1]Rail_Bridges!V43:W43)</f>
        <v>0.87627546829693792</v>
      </c>
      <c r="J41">
        <f>SUM([1]Rail_Bridges!Y43:Z43)</f>
        <v>0</v>
      </c>
      <c r="K41">
        <f>SUM([1]Rail_Bridges!AA43)</f>
        <v>0</v>
      </c>
      <c r="L41">
        <f>SUM([1]Rail_Bridges!AB43:AC43)</f>
        <v>0.48916289601525342</v>
      </c>
      <c r="M41">
        <f>SUM([1]Rail_Bridges!AD43)</f>
        <v>0</v>
      </c>
      <c r="N41">
        <f t="shared" si="0"/>
        <v>104.93665673148139</v>
      </c>
    </row>
    <row r="42" spans="1:14" x14ac:dyDescent="0.25">
      <c r="A42" s="1" t="s">
        <v>42</v>
      </c>
      <c r="B42">
        <f>SUM([1]Rail_Bridges!B44:C44)</f>
        <v>935.3354872868149</v>
      </c>
      <c r="C42">
        <f>SUM([1]Rail_Bridges!D44:E44)</f>
        <v>121.25607154778145</v>
      </c>
      <c r="D42">
        <f>SUM([1]Rail_Bridges!J44:K44)</f>
        <v>69.757119044449183</v>
      </c>
      <c r="E42">
        <f>SUM([1]Rail_Bridges!L44:M44)</f>
        <v>49.140811266614058</v>
      </c>
      <c r="F42">
        <f>SUM([1]Rail_Bridges!P44:Q44)</f>
        <v>38.035755008832695</v>
      </c>
      <c r="G42">
        <f>SUM([1]Rail_Bridges!R44:S44)</f>
        <v>5.591847381955108</v>
      </c>
      <c r="H42">
        <f>SUM([1]Rail_Bridges!T44:U44)</f>
        <v>24.592521750740616</v>
      </c>
      <c r="I42">
        <f>SUM([1]Rail_Bridges!V44:W44)</f>
        <v>6.3691014734926741</v>
      </c>
      <c r="J42">
        <f>SUM([1]Rail_Bridges!Y44:Z44)</f>
        <v>8.1962993410952603</v>
      </c>
      <c r="K42">
        <f>SUM([1]Rail_Bridges!AA44)</f>
        <v>0.10865594951142279</v>
      </c>
      <c r="L42">
        <f>SUM([1]Rail_Bridges!AB44:AC44)</f>
        <v>3.5317685809829227</v>
      </c>
      <c r="M42">
        <f>SUM([1]Rail_Bridges!AD44)</f>
        <v>0</v>
      </c>
      <c r="N42">
        <f t="shared" si="0"/>
        <v>1261.9154386322703</v>
      </c>
    </row>
    <row r="43" spans="1:14" x14ac:dyDescent="0.25">
      <c r="A43" s="1" t="s">
        <v>43</v>
      </c>
      <c r="B43">
        <f>SUM([1]Rail_Bridges!B45:C45)</f>
        <v>4.5087769234458079</v>
      </c>
      <c r="C43">
        <f>SUM([1]Rail_Bridges!D45:E45)</f>
        <v>0</v>
      </c>
      <c r="D43">
        <f>SUM([1]Rail_Bridges!J45:K45)</f>
        <v>0</v>
      </c>
      <c r="E43">
        <f>SUM([1]Rail_Bridges!L45:M45)</f>
        <v>0</v>
      </c>
      <c r="F43">
        <f>SUM([1]Rail_Bridges!P45:Q45)</f>
        <v>0</v>
      </c>
      <c r="G43">
        <f>SUM([1]Rail_Bridges!R45:S45)</f>
        <v>0</v>
      </c>
      <c r="H43">
        <f>SUM([1]Rail_Bridges!T45:U45)</f>
        <v>0</v>
      </c>
      <c r="I43">
        <f>SUM([1]Rail_Bridges!V45:W45)</f>
        <v>0</v>
      </c>
      <c r="J43">
        <f>SUM([1]Rail_Bridges!Y45:Z45)</f>
        <v>0</v>
      </c>
      <c r="K43">
        <f>SUM([1]Rail_Bridges!AA45)</f>
        <v>0</v>
      </c>
      <c r="L43">
        <f>SUM([1]Rail_Bridges!AB45:AC45)</f>
        <v>0</v>
      </c>
      <c r="M43">
        <f>SUM([1]Rail_Bridges!AD45)</f>
        <v>0</v>
      </c>
      <c r="N43">
        <f t="shared" si="0"/>
        <v>4.5087769234458079</v>
      </c>
    </row>
    <row r="44" spans="1:14" x14ac:dyDescent="0.25">
      <c r="A44" s="1" t="s">
        <v>44</v>
      </c>
      <c r="B44">
        <f>SUM([1]Rail_Bridges!B46:C46)</f>
        <v>65.315168003930239</v>
      </c>
      <c r="C44">
        <f>SUM([1]Rail_Bridges!D46:E46)</f>
        <v>0.47306737315518899</v>
      </c>
      <c r="D44">
        <f>SUM([1]Rail_Bridges!J46:K46)</f>
        <v>0.14003461075361009</v>
      </c>
      <c r="E44">
        <f>SUM([1]Rail_Bridges!L46:M46)</f>
        <v>291.24311285595928</v>
      </c>
      <c r="F44">
        <f>SUM([1]Rail_Bridges!P46:Q46)</f>
        <v>2.6480460641370369</v>
      </c>
      <c r="G44">
        <f>SUM([1]Rail_Bridges!R46:S46)</f>
        <v>0</v>
      </c>
      <c r="H44">
        <f>SUM([1]Rail_Bridges!T46:U46)</f>
        <v>0</v>
      </c>
      <c r="I44">
        <f>SUM([1]Rail_Bridges!V46:W46)</f>
        <v>11.971324293106751</v>
      </c>
      <c r="J44">
        <f>SUM([1]Rail_Bridges!Y46:Z46)</f>
        <v>0</v>
      </c>
      <c r="K44">
        <f>SUM([1]Rail_Bridges!AA46)</f>
        <v>0</v>
      </c>
      <c r="L44">
        <f>SUM([1]Rail_Bridges!AB46:AC46)</f>
        <v>16.269197476345269</v>
      </c>
      <c r="M44">
        <f>SUM([1]Rail_Bridges!AD46)</f>
        <v>0</v>
      </c>
      <c r="N44">
        <f t="shared" si="0"/>
        <v>388.05995067738735</v>
      </c>
    </row>
    <row r="45" spans="1:14" x14ac:dyDescent="0.25">
      <c r="A45" s="1" t="s">
        <v>45</v>
      </c>
      <c r="B45">
        <f>SUM([1]Rail_Bridges!B47:C47)</f>
        <v>32.046772949080967</v>
      </c>
      <c r="C45">
        <f>SUM([1]Rail_Bridges!D47:E47)</f>
        <v>2.6425528403387042</v>
      </c>
      <c r="D45">
        <f>SUM([1]Rail_Bridges!J47:K47)</f>
        <v>1.0673826190378251</v>
      </c>
      <c r="E45">
        <f>SUM([1]Rail_Bridges!L47:M47)</f>
        <v>0.6845755763405037</v>
      </c>
      <c r="F45">
        <f>SUM([1]Rail_Bridges!P47:Q47)</f>
        <v>0</v>
      </c>
      <c r="G45">
        <f>SUM([1]Rail_Bridges!R47:S47)</f>
        <v>0.19045878902706631</v>
      </c>
      <c r="H45">
        <f>SUM([1]Rail_Bridges!T47:U47)</f>
        <v>0.22270262824997331</v>
      </c>
      <c r="I45">
        <f>SUM([1]Rail_Bridges!V47:W47)</f>
        <v>0</v>
      </c>
      <c r="J45">
        <f>SUM([1]Rail_Bridges!Y47:Z47)</f>
        <v>0</v>
      </c>
      <c r="K45">
        <f>SUM([1]Rail_Bridges!AA47)</f>
        <v>0</v>
      </c>
      <c r="L45">
        <f>SUM([1]Rail_Bridges!AB47:AC47)</f>
        <v>0</v>
      </c>
      <c r="M45">
        <f>SUM([1]Rail_Bridges!AD47)</f>
        <v>0</v>
      </c>
      <c r="N45">
        <f t="shared" si="0"/>
        <v>36.854445402075044</v>
      </c>
    </row>
    <row r="46" spans="1:14" x14ac:dyDescent="0.25">
      <c r="A46" s="1" t="s">
        <v>46</v>
      </c>
      <c r="B46">
        <f>SUM([1]Rail_Bridges!B48:C48)</f>
        <v>1437.6967650075046</v>
      </c>
      <c r="C46">
        <f>SUM([1]Rail_Bridges!D48:E48)</f>
        <v>125.59501998848532</v>
      </c>
      <c r="D46">
        <f>SUM([1]Rail_Bridges!J48:K48)</f>
        <v>103.68137911417637</v>
      </c>
      <c r="E46">
        <f>SUM([1]Rail_Bridges!L48:M48)</f>
        <v>71.513662592038116</v>
      </c>
      <c r="F46">
        <f>SUM([1]Rail_Bridges!P48:Q48)</f>
        <v>85.397351330238308</v>
      </c>
      <c r="G46">
        <f>SUM([1]Rail_Bridges!R48:S48)</f>
        <v>16.625494719953871</v>
      </c>
      <c r="H46">
        <f>SUM([1]Rail_Bridges!T48:U48)</f>
        <v>10.298287409154629</v>
      </c>
      <c r="I46">
        <f>SUM([1]Rail_Bridges!V48:W48)</f>
        <v>125.34283850795006</v>
      </c>
      <c r="J46">
        <f>SUM([1]Rail_Bridges!Y48:Z48)</f>
        <v>0.54391404985721881</v>
      </c>
      <c r="K46">
        <f>SUM([1]Rail_Bridges!AA48)</f>
        <v>0.20541524914703119</v>
      </c>
      <c r="L46">
        <f>SUM([1]Rail_Bridges!AB48:AC48)</f>
        <v>37.785142036767887</v>
      </c>
      <c r="M46">
        <f>SUM([1]Rail_Bridges!AD48)</f>
        <v>0</v>
      </c>
      <c r="N46">
        <f t="shared" si="0"/>
        <v>2014.6852700052734</v>
      </c>
    </row>
    <row r="47" spans="1:14" x14ac:dyDescent="0.25">
      <c r="A47" s="1" t="s">
        <v>47</v>
      </c>
      <c r="B47">
        <f>SUM([1]Rail_Bridges!B49:C49)</f>
        <v>0.82042704357407903</v>
      </c>
      <c r="C47">
        <f>SUM([1]Rail_Bridges!D49:E49)</f>
        <v>1.999208209810836E-2</v>
      </c>
      <c r="D47">
        <f>SUM([1]Rail_Bridges!J49:K49)</f>
        <v>0.22780970125681199</v>
      </c>
      <c r="E47">
        <f>SUM([1]Rail_Bridges!L49:M49)</f>
        <v>0</v>
      </c>
      <c r="F47">
        <f>SUM([1]Rail_Bridges!P49:Q49)</f>
        <v>0</v>
      </c>
      <c r="G47">
        <f>SUM([1]Rail_Bridges!R49:S49)</f>
        <v>0</v>
      </c>
      <c r="H47">
        <f>SUM([1]Rail_Bridges!T49:U49)</f>
        <v>0</v>
      </c>
      <c r="I47">
        <f>SUM([1]Rail_Bridges!V49:W49)</f>
        <v>0</v>
      </c>
      <c r="J47">
        <f>SUM([1]Rail_Bridges!Y49:Z49)</f>
        <v>0</v>
      </c>
      <c r="K47">
        <f>SUM([1]Rail_Bridges!AA49)</f>
        <v>0</v>
      </c>
      <c r="L47">
        <f>SUM([1]Rail_Bridges!AB49:AC49)</f>
        <v>0</v>
      </c>
      <c r="M47">
        <f>SUM([1]Rail_Bridges!AD49)</f>
        <v>0</v>
      </c>
      <c r="N47">
        <f t="shared" si="0"/>
        <v>1.0682288269289995</v>
      </c>
    </row>
    <row r="48" spans="1:14" x14ac:dyDescent="0.25">
      <c r="A48" s="1" t="s">
        <v>48</v>
      </c>
      <c r="B48">
        <f>SUM([1]Rail_Bridges!B50:C50)</f>
        <v>1038.785993594933</v>
      </c>
      <c r="C48">
        <f>SUM([1]Rail_Bridges!D50:E50)</f>
        <v>127.62868813333614</v>
      </c>
      <c r="D48">
        <f>SUM([1]Rail_Bridges!J50:K50)</f>
        <v>10.716560268009733</v>
      </c>
      <c r="E48">
        <f>SUM([1]Rail_Bridges!L50:M50)</f>
        <v>34.699000335136304</v>
      </c>
      <c r="F48">
        <f>SUM([1]Rail_Bridges!P50:Q50)</f>
        <v>9.9671084245269626</v>
      </c>
      <c r="G48">
        <f>SUM([1]Rail_Bridges!R50:S50)</f>
        <v>12.889764279939191</v>
      </c>
      <c r="H48">
        <f>SUM([1]Rail_Bridges!T50:U50)</f>
        <v>5.2054799400105987</v>
      </c>
      <c r="I48">
        <f>SUM([1]Rail_Bridges!V50:W50)</f>
        <v>59.723113583543849</v>
      </c>
      <c r="J48">
        <f>SUM([1]Rail_Bridges!Y50:Z50)</f>
        <v>0</v>
      </c>
      <c r="K48">
        <f>SUM([1]Rail_Bridges!AA50)</f>
        <v>0</v>
      </c>
      <c r="L48">
        <f>SUM([1]Rail_Bridges!AB50:AC50)</f>
        <v>9.1796312923949728</v>
      </c>
      <c r="M48">
        <f>SUM([1]Rail_Bridges!AD50)</f>
        <v>0</v>
      </c>
      <c r="N48">
        <f t="shared" si="0"/>
        <v>1308.7953398518307</v>
      </c>
    </row>
    <row r="49" spans="1:14" x14ac:dyDescent="0.25">
      <c r="A49" s="1" t="s">
        <v>49</v>
      </c>
      <c r="B49">
        <f>SUM([1]Rail_Bridges!B51:C51)</f>
        <v>55.590292374179541</v>
      </c>
      <c r="C49">
        <f>SUM([1]Rail_Bridges!D51:E51)</f>
        <v>1.9540809653098261</v>
      </c>
      <c r="D49">
        <f>SUM([1]Rail_Bridges!J51:K51)</f>
        <v>12.546833845119654</v>
      </c>
      <c r="E49">
        <f>SUM([1]Rail_Bridges!L51:M51)</f>
        <v>2.4801733820234539</v>
      </c>
      <c r="F49">
        <f>SUM([1]Rail_Bridges!P51:Q51)</f>
        <v>0.65645304108191316</v>
      </c>
      <c r="G49">
        <f>SUM([1]Rail_Bridges!R51:S51)</f>
        <v>1.4932096156967729</v>
      </c>
      <c r="H49">
        <f>SUM([1]Rail_Bridges!T51:U51)</f>
        <v>1.3743119486039643</v>
      </c>
      <c r="I49">
        <f>SUM([1]Rail_Bridges!V51:W51)</f>
        <v>0</v>
      </c>
      <c r="J49">
        <f>SUM([1]Rail_Bridges!Y51:Z51)</f>
        <v>1.264249000957417</v>
      </c>
      <c r="K49">
        <f>SUM([1]Rail_Bridges!AA51)</f>
        <v>0</v>
      </c>
      <c r="L49">
        <f>SUM([1]Rail_Bridges!AB51:AC51)</f>
        <v>0</v>
      </c>
      <c r="M49">
        <f>SUM([1]Rail_Bridges!AD51)</f>
        <v>0</v>
      </c>
      <c r="N49">
        <f t="shared" si="0"/>
        <v>77.359604172972539</v>
      </c>
    </row>
    <row r="50" spans="1:14" x14ac:dyDescent="0.25">
      <c r="A50" s="1" t="s">
        <v>50</v>
      </c>
      <c r="B50">
        <f>SUM([1]Rail_Bridges!B52:C52)</f>
        <v>0.46796101002013529</v>
      </c>
      <c r="C50">
        <f>SUM([1]Rail_Bridges!D52:E52)</f>
        <v>3.6875608731897618</v>
      </c>
      <c r="D50">
        <f>SUM([1]Rail_Bridges!J52:K52)</f>
        <v>1.2864486842140668</v>
      </c>
      <c r="E50">
        <f>SUM([1]Rail_Bridges!L52:M52)</f>
        <v>0</v>
      </c>
      <c r="F50">
        <f>SUM([1]Rail_Bridges!P52:Q52)</f>
        <v>0</v>
      </c>
      <c r="G50">
        <f>SUM([1]Rail_Bridges!R52:S52)</f>
        <v>0</v>
      </c>
      <c r="H50">
        <f>SUM([1]Rail_Bridges!T52:U52)</f>
        <v>0</v>
      </c>
      <c r="I50">
        <f>SUM([1]Rail_Bridges!V52:W52)</f>
        <v>0</v>
      </c>
      <c r="J50">
        <f>SUM([1]Rail_Bridges!Y52:Z52)</f>
        <v>0</v>
      </c>
      <c r="K50">
        <f>SUM([1]Rail_Bridges!AA52)</f>
        <v>0</v>
      </c>
      <c r="L50">
        <f>SUM([1]Rail_Bridges!AB52:AC52)</f>
        <v>0</v>
      </c>
      <c r="M50">
        <f>SUM([1]Rail_Bridges!AD52)</f>
        <v>0</v>
      </c>
      <c r="N50">
        <f t="shared" si="0"/>
        <v>5.4419705674239642</v>
      </c>
    </row>
    <row r="51" spans="1:14" x14ac:dyDescent="0.25">
      <c r="A51" s="1" t="s">
        <v>51</v>
      </c>
      <c r="B51">
        <f>SUM([1]Rail_Bridges!B53:C53)</f>
        <v>3.5068590092269409</v>
      </c>
      <c r="C51">
        <f>SUM([1]Rail_Bridges!D53:E53)</f>
        <v>0.86153820721746066</v>
      </c>
      <c r="D51">
        <f>SUM([1]Rail_Bridges!J53:K53)</f>
        <v>0</v>
      </c>
      <c r="E51">
        <f>SUM([1]Rail_Bridges!L53:M53)</f>
        <v>0</v>
      </c>
      <c r="F51">
        <f>SUM([1]Rail_Bridges!P53:Q53)</f>
        <v>0</v>
      </c>
      <c r="G51">
        <f>SUM([1]Rail_Bridges!R53:S53)</f>
        <v>0</v>
      </c>
      <c r="H51">
        <f>SUM([1]Rail_Bridges!T53:U53)</f>
        <v>0</v>
      </c>
      <c r="I51">
        <f>SUM([1]Rail_Bridges!V53:W53)</f>
        <v>0</v>
      </c>
      <c r="J51">
        <f>SUM([1]Rail_Bridges!Y53:Z53)</f>
        <v>0</v>
      </c>
      <c r="K51">
        <f>SUM([1]Rail_Bridges!AA53)</f>
        <v>0</v>
      </c>
      <c r="L51">
        <f>SUM([1]Rail_Bridges!AB53:AC53)</f>
        <v>0</v>
      </c>
      <c r="M51">
        <f>SUM([1]Rail_Bridges!AD53)</f>
        <v>0</v>
      </c>
      <c r="N51">
        <f t="shared" si="0"/>
        <v>4.3683972164444018</v>
      </c>
    </row>
    <row r="52" spans="1:14" x14ac:dyDescent="0.25">
      <c r="A52" s="1" t="s">
        <v>52</v>
      </c>
      <c r="B52">
        <f>SUM([1]Rail_Bridges!B54:C54)</f>
        <v>0.99893446372616068</v>
      </c>
      <c r="C52">
        <f>SUM([1]Rail_Bridges!D54:E54)</f>
        <v>0</v>
      </c>
      <c r="D52">
        <f>SUM([1]Rail_Bridges!J54:K54)</f>
        <v>1.909787512809449E-2</v>
      </c>
      <c r="E52">
        <f>SUM([1]Rail_Bridges!L54:M54)</f>
        <v>6.1245472608932916</v>
      </c>
      <c r="F52">
        <f>SUM([1]Rail_Bridges!P54:Q54)</f>
        <v>0</v>
      </c>
      <c r="G52">
        <f>SUM([1]Rail_Bridges!R54:S54)</f>
        <v>0</v>
      </c>
      <c r="H52">
        <f>SUM([1]Rail_Bridges!T54:U54)</f>
        <v>1.25314564956779E-2</v>
      </c>
      <c r="I52">
        <f>SUM([1]Rail_Bridges!V54:W54)</f>
        <v>0</v>
      </c>
      <c r="J52">
        <f>SUM([1]Rail_Bridges!Y54:Z54)</f>
        <v>0</v>
      </c>
      <c r="K52">
        <f>SUM([1]Rail_Bridges!AA54)</f>
        <v>0</v>
      </c>
      <c r="L52">
        <f>SUM([1]Rail_Bridges!AB54:AC54)</f>
        <v>0</v>
      </c>
      <c r="M52">
        <f>SUM([1]Rail_Bridges!AD54)</f>
        <v>0</v>
      </c>
      <c r="N52">
        <f t="shared" si="0"/>
        <v>7.155111056243225</v>
      </c>
    </row>
    <row r="53" spans="1:14" x14ac:dyDescent="0.25">
      <c r="A53" s="1" t="s">
        <v>53</v>
      </c>
      <c r="B53">
        <f>SUM([1]Rail_Bridges!B55:C55)</f>
        <v>45.656548038285699</v>
      </c>
      <c r="C53">
        <f>SUM([1]Rail_Bridges!D55:E55)</f>
        <v>4.8635567603342711</v>
      </c>
      <c r="D53">
        <f>SUM([1]Rail_Bridges!J55:K55)</f>
        <v>3.1834801843563221</v>
      </c>
      <c r="E53">
        <f>SUM([1]Rail_Bridges!L55:M55)</f>
        <v>4.1771409811648591E-2</v>
      </c>
      <c r="F53">
        <f>SUM([1]Rail_Bridges!P55:Q55)</f>
        <v>9.4839298372435383</v>
      </c>
      <c r="G53">
        <f>SUM([1]Rail_Bridges!R55:S55)</f>
        <v>1.162197256430626</v>
      </c>
      <c r="H53">
        <f>SUM([1]Rail_Bridges!T55:U55)</f>
        <v>1.522614361877672</v>
      </c>
      <c r="I53">
        <f>SUM([1]Rail_Bridges!V55:W55)</f>
        <v>2.1459629571056889</v>
      </c>
      <c r="J53">
        <f>SUM([1]Rail_Bridges!Y55:Z55)</f>
        <v>0</v>
      </c>
      <c r="K53">
        <f>SUM([1]Rail_Bridges!AA55)</f>
        <v>0</v>
      </c>
      <c r="L53">
        <f>SUM([1]Rail_Bridges!AB55:AC55)</f>
        <v>0</v>
      </c>
      <c r="M53">
        <f>SUM([1]Rail_Bridges!AD55)</f>
        <v>0</v>
      </c>
      <c r="N53">
        <f t="shared" si="0"/>
        <v>68.060060805445474</v>
      </c>
    </row>
    <row r="54" spans="1:14" x14ac:dyDescent="0.25">
      <c r="A54" s="1" t="s">
        <v>54</v>
      </c>
      <c r="B54">
        <f>SUM([1]Rail_Bridges!B56:C56)</f>
        <v>1156.6409998434242</v>
      </c>
      <c r="C54">
        <f>SUM([1]Rail_Bridges!D56:E56)</f>
        <v>9.4137049171517919</v>
      </c>
      <c r="D54">
        <f>SUM([1]Rail_Bridges!J56:K56)</f>
        <v>9.3203898614769241</v>
      </c>
      <c r="E54">
        <f>SUM([1]Rail_Bridges!L56:M56)</f>
        <v>1269.8117067636281</v>
      </c>
      <c r="F54">
        <f>SUM([1]Rail_Bridges!P56:Q56)</f>
        <v>0.29755563721742961</v>
      </c>
      <c r="G54">
        <f>SUM([1]Rail_Bridges!R56:S56)</f>
        <v>0.59682419273849174</v>
      </c>
      <c r="H54">
        <f>SUM([1]Rail_Bridges!T56:U56)</f>
        <v>23.350072670589576</v>
      </c>
      <c r="I54">
        <f>SUM([1]Rail_Bridges!V56:W56)</f>
        <v>0</v>
      </c>
      <c r="J54">
        <f>SUM([1]Rail_Bridges!Y56:Z56)</f>
        <v>0</v>
      </c>
      <c r="K54">
        <f>SUM([1]Rail_Bridges!AA56)</f>
        <v>0</v>
      </c>
      <c r="L54">
        <f>SUM([1]Rail_Bridges!AB56:AC56)</f>
        <v>42.247867614650247</v>
      </c>
      <c r="M54">
        <f>SUM([1]Rail_Bridges!AD56)</f>
        <v>0</v>
      </c>
      <c r="N54">
        <f t="shared" si="0"/>
        <v>2511.679121500877</v>
      </c>
    </row>
    <row r="55" spans="1:14" x14ac:dyDescent="0.25">
      <c r="A55" s="1" t="s">
        <v>55</v>
      </c>
      <c r="B55">
        <f>SUM([1]Rail_Bridges!B57:C57)</f>
        <v>248.71121912798114</v>
      </c>
      <c r="C55">
        <f>SUM([1]Rail_Bridges!D57:E57)</f>
        <v>1.6211356924174749</v>
      </c>
      <c r="D55">
        <f>SUM([1]Rail_Bridges!J57:K57)</f>
        <v>6.0096835968698885</v>
      </c>
      <c r="E55">
        <f>SUM([1]Rail_Bridges!L57:M57)</f>
        <v>39.942777798434122</v>
      </c>
      <c r="F55">
        <f>SUM([1]Rail_Bridges!P57:Q57)</f>
        <v>2.3325201486325019E-2</v>
      </c>
      <c r="G55">
        <f>SUM([1]Rail_Bridges!R57:S57)</f>
        <v>0.66922489997430445</v>
      </c>
      <c r="H55">
        <f>SUM([1]Rail_Bridges!T57:U57)</f>
        <v>0.19261508721620341</v>
      </c>
      <c r="I55">
        <f>SUM([1]Rail_Bridges!V57:W57)</f>
        <v>85.444983482541119</v>
      </c>
      <c r="J55">
        <f>SUM([1]Rail_Bridges!Y57:Z57)</f>
        <v>0.1229937580392499</v>
      </c>
      <c r="K55">
        <f>SUM([1]Rail_Bridges!AA57)</f>
        <v>0</v>
      </c>
      <c r="L55">
        <f>SUM([1]Rail_Bridges!AB57:AC57)</f>
        <v>0.8125381888939478</v>
      </c>
      <c r="M55">
        <f>SUM([1]Rail_Bridges!AD57)</f>
        <v>0</v>
      </c>
      <c r="N55">
        <f t="shared" si="0"/>
        <v>383.55049683385374</v>
      </c>
    </row>
    <row r="56" spans="1:14" x14ac:dyDescent="0.25">
      <c r="A56" s="1" t="s">
        <v>56</v>
      </c>
      <c r="B56">
        <f>SUM([1]Rail_Bridges!B58:C58)</f>
        <v>90.83320152275364</v>
      </c>
      <c r="C56">
        <f>SUM([1]Rail_Bridges!D58:E58)</f>
        <v>1.2871489244819174</v>
      </c>
      <c r="D56">
        <f>SUM([1]Rail_Bridges!J58:K58)</f>
        <v>0.26344258835397322</v>
      </c>
      <c r="E56">
        <f>SUM([1]Rail_Bridges!L58:M58)</f>
        <v>4.7508467489209423</v>
      </c>
      <c r="F56">
        <f>SUM([1]Rail_Bridges!P58:Q58)</f>
        <v>0</v>
      </c>
      <c r="G56">
        <f>SUM([1]Rail_Bridges!R58:S58)</f>
        <v>0</v>
      </c>
      <c r="H56">
        <f>SUM([1]Rail_Bridges!T58:U58)</f>
        <v>0</v>
      </c>
      <c r="I56">
        <f>SUM([1]Rail_Bridges!V58:W58)</f>
        <v>0.86617105595091659</v>
      </c>
      <c r="J56">
        <f>SUM([1]Rail_Bridges!Y58:Z58)</f>
        <v>0</v>
      </c>
      <c r="K56">
        <f>SUM([1]Rail_Bridges!AA58)</f>
        <v>0</v>
      </c>
      <c r="L56">
        <f>SUM([1]Rail_Bridges!AB58:AC58)</f>
        <v>13.649327827370341</v>
      </c>
      <c r="M56">
        <f>SUM([1]Rail_Bridges!AD58)</f>
        <v>0</v>
      </c>
      <c r="N56">
        <f t="shared" si="0"/>
        <v>111.65013866783171</v>
      </c>
    </row>
    <row r="57" spans="1:14" x14ac:dyDescent="0.25">
      <c r="A57" s="1" t="s">
        <v>57</v>
      </c>
      <c r="B57">
        <f>SUM([1]Rail_Bridges!B59:C59)</f>
        <v>20.090604576703051</v>
      </c>
      <c r="C57">
        <f>SUM([1]Rail_Bridges!D59:E59)</f>
        <v>1.2225327038305061</v>
      </c>
      <c r="D57">
        <f>SUM([1]Rail_Bridges!J59:K59)</f>
        <v>2.847857007808945E-2</v>
      </c>
      <c r="E57">
        <f>SUM([1]Rail_Bridges!L59:M59)</f>
        <v>0</v>
      </c>
      <c r="F57">
        <f>SUM([1]Rail_Bridges!P59:Q59)</f>
        <v>0</v>
      </c>
      <c r="G57">
        <f>SUM([1]Rail_Bridges!R59:S59)</f>
        <v>0</v>
      </c>
      <c r="H57">
        <f>SUM([1]Rail_Bridges!T59:U59)</f>
        <v>0</v>
      </c>
      <c r="I57">
        <f>SUM([1]Rail_Bridges!V59:W59)</f>
        <v>0</v>
      </c>
      <c r="J57">
        <f>SUM([1]Rail_Bridges!Y59:Z59)</f>
        <v>0</v>
      </c>
      <c r="K57">
        <f>SUM([1]Rail_Bridges!AA59)</f>
        <v>0</v>
      </c>
      <c r="L57">
        <f>SUM([1]Rail_Bridges!AB59:AC59)</f>
        <v>0</v>
      </c>
      <c r="M57">
        <f>SUM([1]Rail_Bridges!AD59)</f>
        <v>0</v>
      </c>
      <c r="N57">
        <f t="shared" si="0"/>
        <v>21.341615850611646</v>
      </c>
    </row>
    <row r="58" spans="1:14" x14ac:dyDescent="0.25">
      <c r="A58" s="1" t="s">
        <v>58</v>
      </c>
      <c r="B58">
        <f>SUM([1]Rail_Bridges!B60:C60)</f>
        <v>44.830314125093551</v>
      </c>
      <c r="C58">
        <f>SUM([1]Rail_Bridges!D60:E60)</f>
        <v>7.8529445575831343</v>
      </c>
      <c r="D58">
        <f>SUM([1]Rail_Bridges!J60:K60)</f>
        <v>3.2732448385653923</v>
      </c>
      <c r="E58">
        <f>SUM([1]Rail_Bridges!L60:M60)</f>
        <v>0</v>
      </c>
      <c r="F58">
        <f>SUM([1]Rail_Bridges!P60:Q60)</f>
        <v>4.3837253243971865</v>
      </c>
      <c r="G58">
        <f>SUM([1]Rail_Bridges!R60:S60)</f>
        <v>0.65871406389266374</v>
      </c>
      <c r="H58">
        <f>SUM([1]Rail_Bridges!T60:U60)</f>
        <v>1.108041915287497</v>
      </c>
      <c r="I58">
        <f>SUM([1]Rail_Bridges!V60:W60)</f>
        <v>0</v>
      </c>
      <c r="J58">
        <f>SUM([1]Rail_Bridges!Y60:Z60)</f>
        <v>0</v>
      </c>
      <c r="K58">
        <f>SUM([1]Rail_Bridges!AA60)</f>
        <v>0</v>
      </c>
      <c r="L58">
        <f>SUM([1]Rail_Bridges!AB60:AC60)</f>
        <v>0</v>
      </c>
      <c r="M58">
        <f>SUM([1]Rail_Bridges!AD60)</f>
        <v>0</v>
      </c>
      <c r="N58">
        <f t="shared" si="0"/>
        <v>62.106984824819421</v>
      </c>
    </row>
    <row r="59" spans="1:14" x14ac:dyDescent="0.25">
      <c r="A59" s="1" t="s">
        <v>59</v>
      </c>
      <c r="B59">
        <f>SUM([1]Rail_Bridges!B61:C61)</f>
        <v>44.87925968471373</v>
      </c>
      <c r="C59">
        <f>SUM([1]Rail_Bridges!D61:E61)</f>
        <v>0.42831498461435752</v>
      </c>
      <c r="D59">
        <f>SUM([1]Rail_Bridges!J61:K61)</f>
        <v>0.36252511806305587</v>
      </c>
      <c r="E59">
        <f>SUM([1]Rail_Bridges!L61:M61)</f>
        <v>0</v>
      </c>
      <c r="F59">
        <f>SUM([1]Rail_Bridges!P61:Q61)</f>
        <v>0</v>
      </c>
      <c r="G59">
        <f>SUM([1]Rail_Bridges!R61:S61)</f>
        <v>0.28823896020579981</v>
      </c>
      <c r="H59">
        <f>SUM([1]Rail_Bridges!T61:U61)</f>
        <v>0.51152781136274383</v>
      </c>
      <c r="I59">
        <f>SUM([1]Rail_Bridges!V61:W61)</f>
        <v>1.088142730687349</v>
      </c>
      <c r="J59">
        <f>SUM([1]Rail_Bridges!Y61:Z61)</f>
        <v>0</v>
      </c>
      <c r="K59">
        <f>SUM([1]Rail_Bridges!AA61)</f>
        <v>0</v>
      </c>
      <c r="L59">
        <f>SUM([1]Rail_Bridges!AB61:AC61)</f>
        <v>0</v>
      </c>
      <c r="M59">
        <f>SUM([1]Rail_Bridges!AD61)</f>
        <v>0</v>
      </c>
      <c r="N59">
        <f t="shared" si="0"/>
        <v>47.558009289647046</v>
      </c>
    </row>
    <row r="60" spans="1:14" x14ac:dyDescent="0.25">
      <c r="A60" s="1" t="s">
        <v>60</v>
      </c>
      <c r="B60">
        <f>SUM([1]Rail_Bridges!B62:C62)</f>
        <v>845.68627629187188</v>
      </c>
      <c r="C60">
        <f>SUM([1]Rail_Bridges!D62:E62)</f>
        <v>44.879399974320989</v>
      </c>
      <c r="D60">
        <f>SUM([1]Rail_Bridges!J62:K62)</f>
        <v>40.478212364118271</v>
      </c>
      <c r="E60">
        <f>SUM([1]Rail_Bridges!L62:M62)</f>
        <v>28.749650391630663</v>
      </c>
      <c r="F60">
        <f>SUM([1]Rail_Bridges!P62:Q62)</f>
        <v>16.298955980891012</v>
      </c>
      <c r="G60">
        <f>SUM([1]Rail_Bridges!R62:S62)</f>
        <v>2.0722251435961057</v>
      </c>
      <c r="H60">
        <f>SUM([1]Rail_Bridges!T62:U62)</f>
        <v>60.615810607916877</v>
      </c>
      <c r="I60">
        <f>SUM([1]Rail_Bridges!V62:W62)</f>
        <v>4.2328665386238837</v>
      </c>
      <c r="J60">
        <f>SUM([1]Rail_Bridges!Y62:Z62)</f>
        <v>9.0260913213451985</v>
      </c>
      <c r="K60">
        <f>SUM([1]Rail_Bridges!AA62)</f>
        <v>0</v>
      </c>
      <c r="L60">
        <f>SUM([1]Rail_Bridges!AB62:AC62)</f>
        <v>1.0133264508299811</v>
      </c>
      <c r="M60">
        <f>SUM([1]Rail_Bridges!AD62)</f>
        <v>0</v>
      </c>
      <c r="N60">
        <f t="shared" si="0"/>
        <v>1053.0528150651448</v>
      </c>
    </row>
    <row r="61" spans="1:14" x14ac:dyDescent="0.25">
      <c r="A61" s="1" t="s">
        <v>61</v>
      </c>
      <c r="B61">
        <f>SUM([1]Rail_Bridges!B63:C63)</f>
        <v>2.246966043878575</v>
      </c>
      <c r="C61">
        <f>SUM([1]Rail_Bridges!D63:E63)</f>
        <v>9.2097790491758261E-3</v>
      </c>
      <c r="D61">
        <f>SUM([1]Rail_Bridges!J63:K63)</f>
        <v>0</v>
      </c>
      <c r="E61">
        <f>SUM([1]Rail_Bridges!L63:M63)</f>
        <v>0</v>
      </c>
      <c r="F61">
        <f>SUM([1]Rail_Bridges!P63:Q63)</f>
        <v>0</v>
      </c>
      <c r="G61">
        <f>SUM([1]Rail_Bridges!R63:S63)</f>
        <v>0</v>
      </c>
      <c r="H61">
        <f>SUM([1]Rail_Bridges!T63:U63)</f>
        <v>0</v>
      </c>
      <c r="I61">
        <f>SUM([1]Rail_Bridges!V63:W63)</f>
        <v>0</v>
      </c>
      <c r="J61">
        <f>SUM([1]Rail_Bridges!Y63:Z63)</f>
        <v>0</v>
      </c>
      <c r="K61">
        <f>SUM([1]Rail_Bridges!AA63)</f>
        <v>0</v>
      </c>
      <c r="L61">
        <f>SUM([1]Rail_Bridges!AB63:AC63)</f>
        <v>0</v>
      </c>
      <c r="M61">
        <f>SUM([1]Rail_Bridges!AD63)</f>
        <v>0</v>
      </c>
      <c r="N61">
        <f t="shared" si="0"/>
        <v>2.2561758229277507</v>
      </c>
    </row>
    <row r="62" spans="1:14" x14ac:dyDescent="0.25">
      <c r="A62" s="1" t="s">
        <v>62</v>
      </c>
      <c r="B62">
        <f>SUM([1]Rail_Bridges!B64:C64)</f>
        <v>0.91987261753891136</v>
      </c>
      <c r="C62">
        <f>SUM([1]Rail_Bridges!D64:E64)</f>
        <v>0.20114582076818061</v>
      </c>
      <c r="D62">
        <f>SUM([1]Rail_Bridges!J64:K64)</f>
        <v>0.28718307787578001</v>
      </c>
      <c r="E62">
        <f>SUM([1]Rail_Bridges!L64:M64)</f>
        <v>0</v>
      </c>
      <c r="F62">
        <f>SUM([1]Rail_Bridges!P64:Q64)</f>
        <v>0</v>
      </c>
      <c r="G62">
        <f>SUM([1]Rail_Bridges!R64:S64)</f>
        <v>0</v>
      </c>
      <c r="H62">
        <f>SUM([1]Rail_Bridges!T64:U64)</f>
        <v>0</v>
      </c>
      <c r="I62">
        <f>SUM([1]Rail_Bridges!V64:W64)</f>
        <v>0</v>
      </c>
      <c r="J62">
        <f>SUM([1]Rail_Bridges!Y64:Z64)</f>
        <v>0</v>
      </c>
      <c r="K62">
        <f>SUM([1]Rail_Bridges!AA64)</f>
        <v>0</v>
      </c>
      <c r="L62">
        <f>SUM([1]Rail_Bridges!AB64:AC64)</f>
        <v>0</v>
      </c>
      <c r="M62">
        <f>SUM([1]Rail_Bridges!AD64)</f>
        <v>0</v>
      </c>
      <c r="N62">
        <f t="shared" si="0"/>
        <v>1.408201516182872</v>
      </c>
    </row>
    <row r="63" spans="1:14" x14ac:dyDescent="0.25">
      <c r="A63" s="1" t="s">
        <v>63</v>
      </c>
      <c r="B63">
        <f>SUM([1]Rail_Bridges!B65:C65)</f>
        <v>6291.4909531935664</v>
      </c>
      <c r="C63">
        <f>SUM([1]Rail_Bridges!D65:E65)</f>
        <v>26.738971658780542</v>
      </c>
      <c r="D63">
        <f>SUM([1]Rail_Bridges!J65:K65)</f>
        <v>51.571095315282911</v>
      </c>
      <c r="E63">
        <f>SUM([1]Rail_Bridges!L65:M65)</f>
        <v>224.15977695217123</v>
      </c>
      <c r="F63">
        <f>SUM([1]Rail_Bridges!P65:Q65)</f>
        <v>7.8827728133759596</v>
      </c>
      <c r="G63">
        <f>SUM([1]Rail_Bridges!R65:S65)</f>
        <v>12.063666477790566</v>
      </c>
      <c r="H63">
        <f>SUM([1]Rail_Bridges!T65:U65)</f>
        <v>5.3952481165340167</v>
      </c>
      <c r="I63">
        <f>SUM([1]Rail_Bridges!V65:W65)</f>
        <v>172.0990852532824</v>
      </c>
      <c r="J63">
        <f>SUM([1]Rail_Bridges!Y65:Z65)</f>
        <v>1.1511543204343861</v>
      </c>
      <c r="K63">
        <f>SUM([1]Rail_Bridges!AA65)</f>
        <v>0.81498025018621867</v>
      </c>
      <c r="L63">
        <f>SUM([1]Rail_Bridges!AB65:AC65)</f>
        <v>212.082286072665</v>
      </c>
      <c r="M63">
        <f>SUM([1]Rail_Bridges!AD65)</f>
        <v>0</v>
      </c>
      <c r="N63">
        <f t="shared" si="0"/>
        <v>7005.4499904240693</v>
      </c>
    </row>
    <row r="64" spans="1:14" x14ac:dyDescent="0.25">
      <c r="A64" s="1" t="s">
        <v>64</v>
      </c>
      <c r="B64">
        <f>SUM([1]Rail_Bridges!B66:C66)</f>
        <v>0.27646264915532448</v>
      </c>
      <c r="C64">
        <f>SUM([1]Rail_Bridges!D66:E66)</f>
        <v>0.41852363070748122</v>
      </c>
      <c r="D64">
        <f>SUM([1]Rail_Bridges!J66:K66)</f>
        <v>0</v>
      </c>
      <c r="E64">
        <f>SUM([1]Rail_Bridges!L66:M66)</f>
        <v>0</v>
      </c>
      <c r="F64">
        <f>SUM([1]Rail_Bridges!P66:Q66)</f>
        <v>0</v>
      </c>
      <c r="G64">
        <f>SUM([1]Rail_Bridges!R66:S66)</f>
        <v>0</v>
      </c>
      <c r="H64">
        <f>SUM([1]Rail_Bridges!T66:U66)</f>
        <v>3.7831866952453028</v>
      </c>
      <c r="I64">
        <f>SUM([1]Rail_Bridges!V66:W66)</f>
        <v>0</v>
      </c>
      <c r="J64">
        <f>SUM([1]Rail_Bridges!Y66:Z66)</f>
        <v>0</v>
      </c>
      <c r="K64">
        <f>SUM([1]Rail_Bridges!AA66)</f>
        <v>0</v>
      </c>
      <c r="L64">
        <f>SUM([1]Rail_Bridges!AB66:AC66)</f>
        <v>0</v>
      </c>
      <c r="M64">
        <f>SUM([1]Rail_Bridges!AD66)</f>
        <v>0</v>
      </c>
      <c r="N64">
        <f t="shared" si="0"/>
        <v>4.4781729751081087</v>
      </c>
    </row>
    <row r="65" spans="1:14" x14ac:dyDescent="0.25">
      <c r="A65" s="1" t="s">
        <v>65</v>
      </c>
      <c r="B65">
        <f>SUM([1]Rail_Bridges!B67:C67)</f>
        <v>97.675244423744402</v>
      </c>
      <c r="C65">
        <f>SUM([1]Rail_Bridges!D67:E67)</f>
        <v>1.3918062793562549</v>
      </c>
      <c r="D65">
        <f>SUM([1]Rail_Bridges!J67:K67)</f>
        <v>0.37957358269643598</v>
      </c>
      <c r="E65">
        <f>SUM([1]Rail_Bridges!L67:M67)</f>
        <v>0</v>
      </c>
      <c r="F65">
        <f>SUM([1]Rail_Bridges!P67:Q67)</f>
        <v>1.1293551206551327</v>
      </c>
      <c r="G65">
        <f>SUM([1]Rail_Bridges!R67:S67)</f>
        <v>0</v>
      </c>
      <c r="H65">
        <f>SUM([1]Rail_Bridges!T67:U67)</f>
        <v>0</v>
      </c>
      <c r="I65">
        <f>SUM([1]Rail_Bridges!V67:W67)</f>
        <v>4.7862065088286589E-2</v>
      </c>
      <c r="J65">
        <f>SUM([1]Rail_Bridges!Y67:Z67)</f>
        <v>0</v>
      </c>
      <c r="K65">
        <f>SUM([1]Rail_Bridges!AA67)</f>
        <v>0</v>
      </c>
      <c r="L65">
        <f>SUM([1]Rail_Bridges!AB67:AC67)</f>
        <v>0</v>
      </c>
      <c r="M65">
        <f>SUM([1]Rail_Bridges!AD67)</f>
        <v>0</v>
      </c>
      <c r="N65">
        <f t="shared" si="0"/>
        <v>100.62384147154052</v>
      </c>
    </row>
    <row r="66" spans="1:14" x14ac:dyDescent="0.25">
      <c r="A66" s="1" t="s">
        <v>66</v>
      </c>
      <c r="B66">
        <f>SUM([1]Rail_Bridges!B68:C68)</f>
        <v>49.656348110346542</v>
      </c>
      <c r="C66">
        <f>SUM([1]Rail_Bridges!D68:E68)</f>
        <v>0</v>
      </c>
      <c r="D66">
        <f>SUM([1]Rail_Bridges!J68:K68)</f>
        <v>0.20078733287478259</v>
      </c>
      <c r="E66">
        <f>SUM([1]Rail_Bridges!L68:M68)</f>
        <v>0</v>
      </c>
      <c r="F66">
        <f>SUM([1]Rail_Bridges!P68:Q68)</f>
        <v>0</v>
      </c>
      <c r="G66">
        <f>SUM([1]Rail_Bridges!R68:S68)</f>
        <v>0</v>
      </c>
      <c r="H66">
        <f>SUM([1]Rail_Bridges!T68:U68)</f>
        <v>9.1878158150534599</v>
      </c>
      <c r="I66">
        <f>SUM([1]Rail_Bridges!V68:W68)</f>
        <v>0</v>
      </c>
      <c r="J66">
        <f>SUM([1]Rail_Bridges!Y68:Z68)</f>
        <v>0</v>
      </c>
      <c r="K66">
        <f>SUM([1]Rail_Bridges!AA68)</f>
        <v>0</v>
      </c>
      <c r="L66">
        <f>SUM([1]Rail_Bridges!AB68:AC68)</f>
        <v>0</v>
      </c>
      <c r="M66">
        <f>SUM([1]Rail_Bridges!AD68)</f>
        <v>0</v>
      </c>
      <c r="N66">
        <f t="shared" si="0"/>
        <v>59.044951258274786</v>
      </c>
    </row>
    <row r="67" spans="1:14" x14ac:dyDescent="0.25">
      <c r="A67" s="1" t="s">
        <v>67</v>
      </c>
      <c r="B67">
        <f>SUM([1]Rail_Bridges!B69:C69)</f>
        <v>2.6493353502063721</v>
      </c>
      <c r="C67">
        <f>SUM([1]Rail_Bridges!D69:E69)</f>
        <v>0</v>
      </c>
      <c r="D67">
        <f>SUM([1]Rail_Bridges!J69:K69)</f>
        <v>0.37608474962987531</v>
      </c>
      <c r="E67">
        <f>SUM([1]Rail_Bridges!L69:M69)</f>
        <v>0</v>
      </c>
      <c r="F67">
        <f>SUM([1]Rail_Bridges!P69:Q69)</f>
        <v>0</v>
      </c>
      <c r="G67">
        <f>SUM([1]Rail_Bridges!R69:S69)</f>
        <v>0</v>
      </c>
      <c r="H67">
        <f>SUM([1]Rail_Bridges!T69:U69)</f>
        <v>0</v>
      </c>
      <c r="I67">
        <f>SUM([1]Rail_Bridges!V69:W69)</f>
        <v>0</v>
      </c>
      <c r="J67">
        <f>SUM([1]Rail_Bridges!Y69:Z69)</f>
        <v>0</v>
      </c>
      <c r="K67">
        <f>SUM([1]Rail_Bridges!AA69)</f>
        <v>0</v>
      </c>
      <c r="L67">
        <f>SUM([1]Rail_Bridges!AB69:AC69)</f>
        <v>0</v>
      </c>
      <c r="M67">
        <f>SUM([1]Rail_Bridges!AD69)</f>
        <v>0</v>
      </c>
      <c r="N67">
        <f t="shared" ref="N67:N130" si="1">SUM(B67:M67)</f>
        <v>3.0254200998362473</v>
      </c>
    </row>
    <row r="68" spans="1:14" x14ac:dyDescent="0.25">
      <c r="A68" s="1" t="s">
        <v>68</v>
      </c>
      <c r="B68">
        <f>SUM([1]Rail_Bridges!B70:C70)</f>
        <v>4.3086690708164426</v>
      </c>
      <c r="C68">
        <f>SUM([1]Rail_Bridges!D70:E70)</f>
        <v>0</v>
      </c>
      <c r="D68">
        <f>SUM([1]Rail_Bridges!J70:K70)</f>
        <v>5.729904702614206E-2</v>
      </c>
      <c r="E68">
        <f>SUM([1]Rail_Bridges!L70:M70)</f>
        <v>0</v>
      </c>
      <c r="F68">
        <f>SUM([1]Rail_Bridges!P70:Q70)</f>
        <v>0</v>
      </c>
      <c r="G68">
        <f>SUM([1]Rail_Bridges!R70:S70)</f>
        <v>0</v>
      </c>
      <c r="H68">
        <f>SUM([1]Rail_Bridges!T70:U70)</f>
        <v>0</v>
      </c>
      <c r="I68">
        <f>SUM([1]Rail_Bridges!V70:W70)</f>
        <v>4.1788409921408497E-2</v>
      </c>
      <c r="J68">
        <f>SUM([1]Rail_Bridges!Y70:Z70)</f>
        <v>0</v>
      </c>
      <c r="K68">
        <f>SUM([1]Rail_Bridges!AA70)</f>
        <v>0</v>
      </c>
      <c r="L68">
        <f>SUM([1]Rail_Bridges!AB70:AC70)</f>
        <v>0</v>
      </c>
      <c r="M68">
        <f>SUM([1]Rail_Bridges!AD70)</f>
        <v>0</v>
      </c>
      <c r="N68">
        <f t="shared" si="1"/>
        <v>4.4077565277639925</v>
      </c>
    </row>
    <row r="69" spans="1:14" x14ac:dyDescent="0.25">
      <c r="A69" s="1" t="s">
        <v>69</v>
      </c>
      <c r="B69">
        <f>SUM([1]Rail_Bridges!B71:C71)</f>
        <v>70.475042149613998</v>
      </c>
      <c r="C69">
        <f>SUM([1]Rail_Bridges!D71:E71)</f>
        <v>4.2548421265313552E-2</v>
      </c>
      <c r="D69">
        <f>SUM([1]Rail_Bridges!J71:K71)</f>
        <v>0</v>
      </c>
      <c r="E69">
        <f>SUM([1]Rail_Bridges!L71:M71)</f>
        <v>0</v>
      </c>
      <c r="F69">
        <f>SUM([1]Rail_Bridges!P71:Q71)</f>
        <v>0</v>
      </c>
      <c r="G69">
        <f>SUM([1]Rail_Bridges!R71:S71)</f>
        <v>0</v>
      </c>
      <c r="H69">
        <f>SUM([1]Rail_Bridges!T71:U71)</f>
        <v>0</v>
      </c>
      <c r="I69">
        <f>SUM([1]Rail_Bridges!V71:W71)</f>
        <v>0</v>
      </c>
      <c r="J69">
        <f>SUM([1]Rail_Bridges!Y71:Z71)</f>
        <v>0</v>
      </c>
      <c r="K69">
        <f>SUM([1]Rail_Bridges!AA71)</f>
        <v>0</v>
      </c>
      <c r="L69">
        <f>SUM([1]Rail_Bridges!AB71:AC71)</f>
        <v>0</v>
      </c>
      <c r="M69">
        <f>SUM([1]Rail_Bridges!AD71)</f>
        <v>0</v>
      </c>
      <c r="N69">
        <f t="shared" si="1"/>
        <v>70.517590570879307</v>
      </c>
    </row>
    <row r="70" spans="1:14" x14ac:dyDescent="0.25">
      <c r="A70" s="1" t="s">
        <v>70</v>
      </c>
      <c r="B70">
        <f>SUM([1]Rail_Bridges!B72:C72)</f>
        <v>12.80425077866753</v>
      </c>
      <c r="C70">
        <f>SUM([1]Rail_Bridges!D72:E72)</f>
        <v>1.724211259224069</v>
      </c>
      <c r="D70">
        <f>SUM([1]Rail_Bridges!J72:K72)</f>
        <v>1.7675694156497159</v>
      </c>
      <c r="E70">
        <f>SUM([1]Rail_Bridges!L72:M72)</f>
        <v>0</v>
      </c>
      <c r="F70">
        <f>SUM([1]Rail_Bridges!P72:Q72)</f>
        <v>2.8156172208147092</v>
      </c>
      <c r="G70">
        <f>SUM([1]Rail_Bridges!R72:S72)</f>
        <v>0</v>
      </c>
      <c r="H70">
        <f>SUM([1]Rail_Bridges!T72:U72)</f>
        <v>0.16760093813884219</v>
      </c>
      <c r="I70">
        <f>SUM([1]Rail_Bridges!V72:W72)</f>
        <v>0</v>
      </c>
      <c r="J70">
        <f>SUM([1]Rail_Bridges!Y72:Z72)</f>
        <v>0</v>
      </c>
      <c r="K70">
        <f>SUM([1]Rail_Bridges!AA72)</f>
        <v>0</v>
      </c>
      <c r="L70">
        <f>SUM([1]Rail_Bridges!AB72:AC72)</f>
        <v>0</v>
      </c>
      <c r="M70">
        <f>SUM([1]Rail_Bridges!AD72)</f>
        <v>0</v>
      </c>
      <c r="N70">
        <f t="shared" si="1"/>
        <v>19.279249612494866</v>
      </c>
    </row>
    <row r="71" spans="1:14" x14ac:dyDescent="0.25">
      <c r="A71" s="1" t="s">
        <v>71</v>
      </c>
      <c r="B71">
        <f>SUM([1]Rail_Bridges!B73:C73)</f>
        <v>0</v>
      </c>
      <c r="C71">
        <f>SUM([1]Rail_Bridges!D73:E73)</f>
        <v>0.35835239004753389</v>
      </c>
      <c r="D71">
        <f>SUM([1]Rail_Bridges!J73:K73)</f>
        <v>0</v>
      </c>
      <c r="E71">
        <f>SUM([1]Rail_Bridges!L73:M73)</f>
        <v>0</v>
      </c>
      <c r="F71">
        <f>SUM([1]Rail_Bridges!P73:Q73)</f>
        <v>0</v>
      </c>
      <c r="G71">
        <f>SUM([1]Rail_Bridges!R73:S73)</f>
        <v>0</v>
      </c>
      <c r="H71">
        <f>SUM([1]Rail_Bridges!T73:U73)</f>
        <v>0</v>
      </c>
      <c r="I71">
        <f>SUM([1]Rail_Bridges!V73:W73)</f>
        <v>0</v>
      </c>
      <c r="J71">
        <f>SUM([1]Rail_Bridges!Y73:Z73)</f>
        <v>0</v>
      </c>
      <c r="K71">
        <f>SUM([1]Rail_Bridges!AA73)</f>
        <v>0</v>
      </c>
      <c r="L71">
        <f>SUM([1]Rail_Bridges!AB73:AC73)</f>
        <v>0</v>
      </c>
      <c r="M71">
        <f>SUM([1]Rail_Bridges!AD73)</f>
        <v>0</v>
      </c>
      <c r="N71">
        <f t="shared" si="1"/>
        <v>0.35835239004753389</v>
      </c>
    </row>
    <row r="72" spans="1:14" x14ac:dyDescent="0.25">
      <c r="A72" s="1" t="s">
        <v>72</v>
      </c>
      <c r="B72">
        <f>SUM([1]Rail_Bridges!B74:C74)</f>
        <v>0.1040543885778307</v>
      </c>
      <c r="C72">
        <f>SUM([1]Rail_Bridges!D74:E74)</f>
        <v>0</v>
      </c>
      <c r="D72">
        <f>SUM([1]Rail_Bridges!J74:K74)</f>
        <v>0</v>
      </c>
      <c r="E72">
        <f>SUM([1]Rail_Bridges!L74:M74)</f>
        <v>0</v>
      </c>
      <c r="F72">
        <f>SUM([1]Rail_Bridges!P74:Q74)</f>
        <v>0</v>
      </c>
      <c r="G72">
        <f>SUM([1]Rail_Bridges!R74:S74)</f>
        <v>0</v>
      </c>
      <c r="H72">
        <f>SUM([1]Rail_Bridges!T74:U74)</f>
        <v>0</v>
      </c>
      <c r="I72">
        <f>SUM([1]Rail_Bridges!V74:W74)</f>
        <v>0</v>
      </c>
      <c r="J72">
        <f>SUM([1]Rail_Bridges!Y74:Z74)</f>
        <v>0</v>
      </c>
      <c r="K72">
        <f>SUM([1]Rail_Bridges!AA74)</f>
        <v>0</v>
      </c>
      <c r="L72">
        <f>SUM([1]Rail_Bridges!AB74:AC74)</f>
        <v>0</v>
      </c>
      <c r="M72">
        <f>SUM([1]Rail_Bridges!AD74)</f>
        <v>0</v>
      </c>
      <c r="N72">
        <f t="shared" si="1"/>
        <v>0.1040543885778307</v>
      </c>
    </row>
    <row r="73" spans="1:14" x14ac:dyDescent="0.25">
      <c r="A73" s="1" t="s">
        <v>73</v>
      </c>
      <c r="B73">
        <f>SUM([1]Rail_Bridges!B75:C75)</f>
        <v>0.59271382904281977</v>
      </c>
      <c r="C73">
        <f>SUM([1]Rail_Bridges!D75:E75)</f>
        <v>0</v>
      </c>
      <c r="D73">
        <f>SUM([1]Rail_Bridges!J75:K75)</f>
        <v>0</v>
      </c>
      <c r="E73">
        <f>SUM([1]Rail_Bridges!L75:M75)</f>
        <v>0</v>
      </c>
      <c r="F73">
        <f>SUM([1]Rail_Bridges!P75:Q75)</f>
        <v>0</v>
      </c>
      <c r="G73">
        <f>SUM([1]Rail_Bridges!R75:S75)</f>
        <v>0</v>
      </c>
      <c r="H73">
        <f>SUM([1]Rail_Bridges!T75:U75)</f>
        <v>0</v>
      </c>
      <c r="I73">
        <f>SUM([1]Rail_Bridges!V75:W75)</f>
        <v>0</v>
      </c>
      <c r="J73">
        <f>SUM([1]Rail_Bridges!Y75:Z75)</f>
        <v>0</v>
      </c>
      <c r="K73">
        <f>SUM([1]Rail_Bridges!AA75)</f>
        <v>0</v>
      </c>
      <c r="L73">
        <f>SUM([1]Rail_Bridges!AB75:AC75)</f>
        <v>0</v>
      </c>
      <c r="M73">
        <f>SUM([1]Rail_Bridges!AD75)</f>
        <v>0</v>
      </c>
      <c r="N73">
        <f t="shared" si="1"/>
        <v>0.59271382904281977</v>
      </c>
    </row>
    <row r="74" spans="1:14" x14ac:dyDescent="0.25">
      <c r="A74" s="1" t="s">
        <v>74</v>
      </c>
      <c r="B74">
        <f>SUM([1]Rail_Bridges!B76:C76)</f>
        <v>0</v>
      </c>
      <c r="C74">
        <f>SUM([1]Rail_Bridges!D76:E76)</f>
        <v>2.6091357369813349E-2</v>
      </c>
      <c r="D74">
        <f>SUM([1]Rail_Bridges!J76:K76)</f>
        <v>0</v>
      </c>
      <c r="E74">
        <f>SUM([1]Rail_Bridges!L76:M76)</f>
        <v>0</v>
      </c>
      <c r="F74">
        <f>SUM([1]Rail_Bridges!P76:Q76)</f>
        <v>0</v>
      </c>
      <c r="G74">
        <f>SUM([1]Rail_Bridges!R76:S76)</f>
        <v>0</v>
      </c>
      <c r="H74">
        <f>SUM([1]Rail_Bridges!T76:U76)</f>
        <v>0</v>
      </c>
      <c r="I74">
        <f>SUM([1]Rail_Bridges!V76:W76)</f>
        <v>0</v>
      </c>
      <c r="J74">
        <f>SUM([1]Rail_Bridges!Y76:Z76)</f>
        <v>0</v>
      </c>
      <c r="K74">
        <f>SUM([1]Rail_Bridges!AA76)</f>
        <v>0</v>
      </c>
      <c r="L74">
        <f>SUM([1]Rail_Bridges!AB76:AC76)</f>
        <v>0</v>
      </c>
      <c r="M74">
        <f>SUM([1]Rail_Bridges!AD76)</f>
        <v>0</v>
      </c>
      <c r="N74">
        <f t="shared" si="1"/>
        <v>2.6091357369813349E-2</v>
      </c>
    </row>
    <row r="75" spans="1:14" x14ac:dyDescent="0.25">
      <c r="A75" s="1" t="s">
        <v>75</v>
      </c>
      <c r="B75">
        <f>SUM([1]Rail_Bridges!B77:C77)</f>
        <v>0.4366403485355142</v>
      </c>
      <c r="C75">
        <f>SUM([1]Rail_Bridges!D77:E77)</f>
        <v>0</v>
      </c>
      <c r="D75">
        <f>SUM([1]Rail_Bridges!J77:K77)</f>
        <v>0</v>
      </c>
      <c r="E75">
        <f>SUM([1]Rail_Bridges!L77:M77)</f>
        <v>0</v>
      </c>
      <c r="F75">
        <f>SUM([1]Rail_Bridges!P77:Q77)</f>
        <v>0</v>
      </c>
      <c r="G75">
        <f>SUM([1]Rail_Bridges!R77:S77)</f>
        <v>0</v>
      </c>
      <c r="H75">
        <f>SUM([1]Rail_Bridges!T77:U77)</f>
        <v>0</v>
      </c>
      <c r="I75">
        <f>SUM([1]Rail_Bridges!V77:W77)</f>
        <v>0</v>
      </c>
      <c r="J75">
        <f>SUM([1]Rail_Bridges!Y77:Z77)</f>
        <v>0</v>
      </c>
      <c r="K75">
        <f>SUM([1]Rail_Bridges!AA77)</f>
        <v>0</v>
      </c>
      <c r="L75">
        <f>SUM([1]Rail_Bridges!AB77:AC77)</f>
        <v>0</v>
      </c>
      <c r="M75">
        <f>SUM([1]Rail_Bridges!AD77)</f>
        <v>0</v>
      </c>
      <c r="N75">
        <f t="shared" si="1"/>
        <v>0.4366403485355142</v>
      </c>
    </row>
    <row r="76" spans="1:14" x14ac:dyDescent="0.25">
      <c r="A76" s="1" t="s">
        <v>76</v>
      </c>
      <c r="B76">
        <f>SUM([1]Rail_Bridges!B78:C78)</f>
        <v>13.978022874951328</v>
      </c>
      <c r="C76">
        <f>SUM([1]Rail_Bridges!D78:E78)</f>
        <v>0.6103328148008067</v>
      </c>
      <c r="D76">
        <f>SUM([1]Rail_Bridges!J78:K78)</f>
        <v>0.32726336126982841</v>
      </c>
      <c r="E76">
        <f>SUM([1]Rail_Bridges!L78:M78)</f>
        <v>0</v>
      </c>
      <c r="F76">
        <f>SUM([1]Rail_Bridges!P78:Q78)</f>
        <v>0</v>
      </c>
      <c r="G76">
        <f>SUM([1]Rail_Bridges!R78:S78)</f>
        <v>0</v>
      </c>
      <c r="H76">
        <f>SUM([1]Rail_Bridges!T78:U78)</f>
        <v>0.17781534746175309</v>
      </c>
      <c r="I76">
        <f>SUM([1]Rail_Bridges!V78:W78)</f>
        <v>0</v>
      </c>
      <c r="J76">
        <f>SUM([1]Rail_Bridges!Y78:Z78)</f>
        <v>0</v>
      </c>
      <c r="K76">
        <f>SUM([1]Rail_Bridges!AA78)</f>
        <v>0</v>
      </c>
      <c r="L76">
        <f>SUM([1]Rail_Bridges!AB78:AC78)</f>
        <v>7.0763698992660148E-2</v>
      </c>
      <c r="M76">
        <f>SUM([1]Rail_Bridges!AD78)</f>
        <v>0</v>
      </c>
      <c r="N76">
        <f t="shared" si="1"/>
        <v>15.164198097476376</v>
      </c>
    </row>
    <row r="77" spans="1:14" x14ac:dyDescent="0.25">
      <c r="A77" s="1" t="s">
        <v>77</v>
      </c>
      <c r="B77">
        <f>SUM([1]Rail_Bridges!B79:C79)</f>
        <v>11.56785389722786</v>
      </c>
      <c r="C77">
        <f>SUM([1]Rail_Bridges!D79:E79)</f>
        <v>0.82958097015063959</v>
      </c>
      <c r="D77">
        <f>SUM([1]Rail_Bridges!J79:K79)</f>
        <v>0.53744115893353461</v>
      </c>
      <c r="E77">
        <f>SUM([1]Rail_Bridges!L79:M79)</f>
        <v>0</v>
      </c>
      <c r="F77">
        <f>SUM([1]Rail_Bridges!P79:Q79)</f>
        <v>1.6725422554245539</v>
      </c>
      <c r="G77">
        <f>SUM([1]Rail_Bridges!R79:S79)</f>
        <v>0.18234012348893669</v>
      </c>
      <c r="H77">
        <f>SUM([1]Rail_Bridges!T79:U79)</f>
        <v>0</v>
      </c>
      <c r="I77">
        <f>SUM([1]Rail_Bridges!V79:W79)</f>
        <v>0</v>
      </c>
      <c r="J77">
        <f>SUM([1]Rail_Bridges!Y79:Z79)</f>
        <v>0</v>
      </c>
      <c r="K77">
        <f>SUM([1]Rail_Bridges!AA79)</f>
        <v>0</v>
      </c>
      <c r="L77">
        <f>SUM([1]Rail_Bridges!AB79:AC79)</f>
        <v>0</v>
      </c>
      <c r="M77">
        <f>SUM([1]Rail_Bridges!AD79)</f>
        <v>0</v>
      </c>
      <c r="N77">
        <f t="shared" si="1"/>
        <v>14.789758405225523</v>
      </c>
    </row>
    <row r="78" spans="1:14" x14ac:dyDescent="0.25">
      <c r="A78" s="1" t="s">
        <v>78</v>
      </c>
      <c r="B78">
        <f>SUM([1]Rail_Bridges!B80:C80)</f>
        <v>13.971127160897083</v>
      </c>
      <c r="C78">
        <f>SUM([1]Rail_Bridges!D80:E80)</f>
        <v>6.8851265561767738E-2</v>
      </c>
      <c r="D78">
        <f>SUM([1]Rail_Bridges!J80:K80)</f>
        <v>1.9916662657839519</v>
      </c>
      <c r="E78">
        <f>SUM([1]Rail_Bridges!L80:M80)</f>
        <v>0</v>
      </c>
      <c r="F78">
        <f>SUM([1]Rail_Bridges!P80:Q80)</f>
        <v>0</v>
      </c>
      <c r="G78">
        <f>SUM([1]Rail_Bridges!R80:S80)</f>
        <v>0</v>
      </c>
      <c r="H78">
        <f>SUM([1]Rail_Bridges!T80:U80)</f>
        <v>0</v>
      </c>
      <c r="I78">
        <f>SUM([1]Rail_Bridges!V80:W80)</f>
        <v>0</v>
      </c>
      <c r="J78">
        <f>SUM([1]Rail_Bridges!Y80:Z80)</f>
        <v>1.13436216533668E-2</v>
      </c>
      <c r="K78">
        <f>SUM([1]Rail_Bridges!AA80)</f>
        <v>0</v>
      </c>
      <c r="L78">
        <f>SUM([1]Rail_Bridges!AB80:AC80)</f>
        <v>0</v>
      </c>
      <c r="M78">
        <f>SUM([1]Rail_Bridges!AD80)</f>
        <v>0</v>
      </c>
      <c r="N78">
        <f t="shared" si="1"/>
        <v>16.042988313896171</v>
      </c>
    </row>
    <row r="79" spans="1:14" x14ac:dyDescent="0.25">
      <c r="A79" s="1" t="s">
        <v>79</v>
      </c>
      <c r="B79">
        <f>SUM([1]Rail_Bridges!B81:C81)</f>
        <v>8.7831980897149364</v>
      </c>
      <c r="C79">
        <f>SUM([1]Rail_Bridges!D81:E81)</f>
        <v>0.14078419195372721</v>
      </c>
      <c r="D79">
        <f>SUM([1]Rail_Bridges!J81:K81)</f>
        <v>0</v>
      </c>
      <c r="E79">
        <f>SUM([1]Rail_Bridges!L81:M81)</f>
        <v>0</v>
      </c>
      <c r="F79">
        <f>SUM([1]Rail_Bridges!P81:Q81)</f>
        <v>0</v>
      </c>
      <c r="G79">
        <f>SUM([1]Rail_Bridges!R81:S81)</f>
        <v>0</v>
      </c>
      <c r="H79">
        <f>SUM([1]Rail_Bridges!T81:U81)</f>
        <v>0.56279286855436839</v>
      </c>
      <c r="I79">
        <f>SUM([1]Rail_Bridges!V81:W81)</f>
        <v>0</v>
      </c>
      <c r="J79">
        <f>SUM([1]Rail_Bridges!Y81:Z81)</f>
        <v>0</v>
      </c>
      <c r="K79">
        <f>SUM([1]Rail_Bridges!AA81)</f>
        <v>0</v>
      </c>
      <c r="L79">
        <f>SUM([1]Rail_Bridges!AB81:AC81)</f>
        <v>0</v>
      </c>
      <c r="M79">
        <f>SUM([1]Rail_Bridges!AD81)</f>
        <v>0</v>
      </c>
      <c r="N79">
        <f t="shared" si="1"/>
        <v>9.486775150223032</v>
      </c>
    </row>
    <row r="80" spans="1:14" x14ac:dyDescent="0.25">
      <c r="A80" s="1" t="s">
        <v>80</v>
      </c>
      <c r="B80">
        <f>SUM([1]Rail_Bridges!B82:C82)</f>
        <v>6.1470508149829479</v>
      </c>
      <c r="C80">
        <f>SUM([1]Rail_Bridges!D82:E82)</f>
        <v>0</v>
      </c>
      <c r="D80">
        <f>SUM([1]Rail_Bridges!J82:K82)</f>
        <v>0.28337587627735189</v>
      </c>
      <c r="E80">
        <f>SUM([1]Rail_Bridges!L82:M82)</f>
        <v>0</v>
      </c>
      <c r="F80">
        <f>SUM([1]Rail_Bridges!P82:Q82)</f>
        <v>0</v>
      </c>
      <c r="G80">
        <f>SUM([1]Rail_Bridges!R82:S82)</f>
        <v>0</v>
      </c>
      <c r="H80">
        <f>SUM([1]Rail_Bridges!T82:U82)</f>
        <v>0</v>
      </c>
      <c r="I80">
        <f>SUM([1]Rail_Bridges!V82:W82)</f>
        <v>0</v>
      </c>
      <c r="J80">
        <f>SUM([1]Rail_Bridges!Y82:Z82)</f>
        <v>0</v>
      </c>
      <c r="K80">
        <f>SUM([1]Rail_Bridges!AA82)</f>
        <v>0</v>
      </c>
      <c r="L80">
        <f>SUM([1]Rail_Bridges!AB82:AC82)</f>
        <v>0</v>
      </c>
      <c r="M80">
        <f>SUM([1]Rail_Bridges!AD82)</f>
        <v>0</v>
      </c>
      <c r="N80">
        <f t="shared" si="1"/>
        <v>6.4304266912602994</v>
      </c>
    </row>
    <row r="81" spans="1:14" x14ac:dyDescent="0.25">
      <c r="A81" s="1" t="s">
        <v>81</v>
      </c>
      <c r="B81">
        <f>SUM([1]Rail_Bridges!B83:C83)</f>
        <v>94.381913767236156</v>
      </c>
      <c r="C81">
        <f>SUM([1]Rail_Bridges!D83:E83)</f>
        <v>13.42727129796633</v>
      </c>
      <c r="D81">
        <f>SUM([1]Rail_Bridges!J83:K83)</f>
        <v>1.2248172471977989</v>
      </c>
      <c r="E81">
        <f>SUM([1]Rail_Bridges!L83:M83)</f>
        <v>321.25175489599587</v>
      </c>
      <c r="F81">
        <f>SUM([1]Rail_Bridges!P83:Q83)</f>
        <v>0.104072509142119</v>
      </c>
      <c r="G81">
        <f>SUM([1]Rail_Bridges!R83:S83)</f>
        <v>0</v>
      </c>
      <c r="H81">
        <f>SUM([1]Rail_Bridges!T83:U83)</f>
        <v>0</v>
      </c>
      <c r="I81">
        <f>SUM([1]Rail_Bridges!V83:W83)</f>
        <v>143.08628293398925</v>
      </c>
      <c r="J81">
        <f>SUM([1]Rail_Bridges!Y83:Z83)</f>
        <v>0</v>
      </c>
      <c r="K81">
        <f>SUM([1]Rail_Bridges!AA83)</f>
        <v>0</v>
      </c>
      <c r="L81">
        <f>SUM([1]Rail_Bridges!AB83:AC83)</f>
        <v>91.142567951803144</v>
      </c>
      <c r="M81">
        <f>SUM([1]Rail_Bridges!AD83)</f>
        <v>0.25017536398558998</v>
      </c>
      <c r="N81">
        <f t="shared" si="1"/>
        <v>664.86885596731622</v>
      </c>
    </row>
    <row r="82" spans="1:14" x14ac:dyDescent="0.25">
      <c r="A82" s="1" t="s">
        <v>82</v>
      </c>
      <c r="B82">
        <f>SUM([1]Rail_Bridges!B84:C84)</f>
        <v>4.3743894969743033</v>
      </c>
      <c r="C82">
        <f>SUM([1]Rail_Bridges!D84:E84)</f>
        <v>3.4399143761959489E-2</v>
      </c>
      <c r="D82">
        <f>SUM([1]Rail_Bridges!J84:K84)</f>
        <v>0.14776914832055321</v>
      </c>
      <c r="E82">
        <f>SUM([1]Rail_Bridges!L84:M84)</f>
        <v>0</v>
      </c>
      <c r="F82">
        <f>SUM([1]Rail_Bridges!P84:Q84)</f>
        <v>0</v>
      </c>
      <c r="G82">
        <f>SUM([1]Rail_Bridges!R84:S84)</f>
        <v>0</v>
      </c>
      <c r="H82">
        <f>SUM([1]Rail_Bridges!T84:U84)</f>
        <v>0</v>
      </c>
      <c r="I82">
        <f>SUM([1]Rail_Bridges!V84:W84)</f>
        <v>0</v>
      </c>
      <c r="J82">
        <f>SUM([1]Rail_Bridges!Y84:Z84)</f>
        <v>0</v>
      </c>
      <c r="K82">
        <f>SUM([1]Rail_Bridges!AA84)</f>
        <v>0</v>
      </c>
      <c r="L82">
        <f>SUM([1]Rail_Bridges!AB84:AC84)</f>
        <v>0</v>
      </c>
      <c r="M82">
        <f>SUM([1]Rail_Bridges!AD84)</f>
        <v>0</v>
      </c>
      <c r="N82">
        <f t="shared" si="1"/>
        <v>4.5565577890568161</v>
      </c>
    </row>
    <row r="83" spans="1:14" x14ac:dyDescent="0.25">
      <c r="A83" s="1" t="s">
        <v>84</v>
      </c>
      <c r="B83">
        <f>SUM([1]Rail_Bridges!B85:C85)</f>
        <v>2.083502715482493E-2</v>
      </c>
      <c r="C83">
        <f>SUM([1]Rail_Bridges!D85:E85)</f>
        <v>0</v>
      </c>
      <c r="D83">
        <f>SUM([1]Rail_Bridges!J85:K85)</f>
        <v>0</v>
      </c>
      <c r="E83">
        <f>SUM([1]Rail_Bridges!L85:M85)</f>
        <v>0</v>
      </c>
      <c r="F83">
        <f>SUM([1]Rail_Bridges!P85:Q85)</f>
        <v>0</v>
      </c>
      <c r="G83">
        <f>SUM([1]Rail_Bridges!R85:S85)</f>
        <v>0</v>
      </c>
      <c r="H83">
        <f>SUM([1]Rail_Bridges!T85:U85)</f>
        <v>0</v>
      </c>
      <c r="I83">
        <f>SUM([1]Rail_Bridges!V85:W85)</f>
        <v>0</v>
      </c>
      <c r="J83">
        <f>SUM([1]Rail_Bridges!Y85:Z85)</f>
        <v>0</v>
      </c>
      <c r="K83">
        <f>SUM([1]Rail_Bridges!AA85)</f>
        <v>0</v>
      </c>
      <c r="L83">
        <f>SUM([1]Rail_Bridges!AB85:AC85)</f>
        <v>0</v>
      </c>
      <c r="M83">
        <f>SUM([1]Rail_Bridges!AD85)</f>
        <v>0</v>
      </c>
      <c r="N83">
        <f t="shared" si="1"/>
        <v>2.083502715482493E-2</v>
      </c>
    </row>
    <row r="84" spans="1:14" x14ac:dyDescent="0.25">
      <c r="A84" s="1" t="s">
        <v>85</v>
      </c>
      <c r="B84">
        <f>SUM([1]Rail_Bridges!B86:C86)</f>
        <v>0</v>
      </c>
      <c r="C84">
        <f>SUM([1]Rail_Bridges!D86:E86)</f>
        <v>0</v>
      </c>
      <c r="D84">
        <f>SUM([1]Rail_Bridges!J86:K86)</f>
        <v>0</v>
      </c>
      <c r="E84">
        <f>SUM([1]Rail_Bridges!L86:M86)</f>
        <v>0</v>
      </c>
      <c r="F84">
        <f>SUM([1]Rail_Bridges!P86:Q86)</f>
        <v>0</v>
      </c>
      <c r="G84">
        <f>SUM([1]Rail_Bridges!R86:S86)</f>
        <v>0</v>
      </c>
      <c r="H84">
        <f>SUM([1]Rail_Bridges!T86:U86)</f>
        <v>0</v>
      </c>
      <c r="I84">
        <f>SUM([1]Rail_Bridges!V86:W86)</f>
        <v>27.797297562533831</v>
      </c>
      <c r="J84">
        <f>SUM([1]Rail_Bridges!Y86:Z86)</f>
        <v>0</v>
      </c>
      <c r="K84">
        <f>SUM([1]Rail_Bridges!AA86)</f>
        <v>0</v>
      </c>
      <c r="L84">
        <f>SUM([1]Rail_Bridges!AB86:AC86)</f>
        <v>0</v>
      </c>
      <c r="M84">
        <f>SUM([1]Rail_Bridges!AD86)</f>
        <v>0</v>
      </c>
      <c r="N84">
        <f t="shared" si="1"/>
        <v>27.797297562533831</v>
      </c>
    </row>
    <row r="85" spans="1:14" x14ac:dyDescent="0.25">
      <c r="A85" s="1" t="s">
        <v>86</v>
      </c>
      <c r="B85">
        <f>SUM([1]Rail_Bridges!B87:C87)</f>
        <v>193.14765126192449</v>
      </c>
      <c r="C85">
        <f>SUM([1]Rail_Bridges!D87:E87)</f>
        <v>9.7183996165215021</v>
      </c>
      <c r="D85">
        <f>SUM([1]Rail_Bridges!J87:K87)</f>
        <v>6.0334559577624356</v>
      </c>
      <c r="E85">
        <f>SUM([1]Rail_Bridges!L87:M87)</f>
        <v>120.61830375951438</v>
      </c>
      <c r="F85">
        <f>SUM([1]Rail_Bridges!P87:Q87)</f>
        <v>0</v>
      </c>
      <c r="G85">
        <f>SUM([1]Rail_Bridges!R87:S87)</f>
        <v>0</v>
      </c>
      <c r="H85">
        <f>SUM([1]Rail_Bridges!T87:U87)</f>
        <v>0</v>
      </c>
      <c r="I85">
        <f>SUM([1]Rail_Bridges!V87:W87)</f>
        <v>0.1049653515741915</v>
      </c>
      <c r="J85">
        <f>SUM([1]Rail_Bridges!Y87:Z87)</f>
        <v>0</v>
      </c>
      <c r="K85">
        <f>SUM([1]Rail_Bridges!AA87)</f>
        <v>0</v>
      </c>
      <c r="L85">
        <f>SUM([1]Rail_Bridges!AB87:AC87)</f>
        <v>2.6552375675878341</v>
      </c>
      <c r="M85">
        <f>SUM([1]Rail_Bridges!AD87)</f>
        <v>0</v>
      </c>
      <c r="N85">
        <f t="shared" si="1"/>
        <v>332.27801351488489</v>
      </c>
    </row>
    <row r="86" spans="1:14" x14ac:dyDescent="0.25">
      <c r="A86" s="1" t="s">
        <v>87</v>
      </c>
      <c r="B86">
        <f>SUM([1]Rail_Bridges!B88:C88)</f>
        <v>19.04104354322714</v>
      </c>
      <c r="C86">
        <f>SUM([1]Rail_Bridges!D88:E88)</f>
        <v>2.5899121823337468E-2</v>
      </c>
      <c r="D86">
        <f>SUM([1]Rail_Bridges!J88:K88)</f>
        <v>1.629877034471487</v>
      </c>
      <c r="E86">
        <f>SUM([1]Rail_Bridges!L88:M88)</f>
        <v>0</v>
      </c>
      <c r="F86">
        <f>SUM([1]Rail_Bridges!P88:Q88)</f>
        <v>0</v>
      </c>
      <c r="G86">
        <f>SUM([1]Rail_Bridges!R88:S88)</f>
        <v>0</v>
      </c>
      <c r="H86">
        <f>SUM([1]Rail_Bridges!T88:U88)</f>
        <v>0</v>
      </c>
      <c r="I86">
        <f>SUM([1]Rail_Bridges!V88:W88)</f>
        <v>0</v>
      </c>
      <c r="J86">
        <f>SUM([1]Rail_Bridges!Y88:Z88)</f>
        <v>0</v>
      </c>
      <c r="K86">
        <f>SUM([1]Rail_Bridges!AA88)</f>
        <v>0</v>
      </c>
      <c r="L86">
        <f>SUM([1]Rail_Bridges!AB88:AC88)</f>
        <v>0</v>
      </c>
      <c r="M86">
        <f>SUM([1]Rail_Bridges!AD88)</f>
        <v>0</v>
      </c>
      <c r="N86">
        <f t="shared" si="1"/>
        <v>20.696819699521964</v>
      </c>
    </row>
    <row r="87" spans="1:14" x14ac:dyDescent="0.25">
      <c r="A87" s="1" t="s">
        <v>88</v>
      </c>
      <c r="B87">
        <f>SUM([1]Rail_Bridges!B89:C89)</f>
        <v>0</v>
      </c>
      <c r="C87">
        <f>SUM([1]Rail_Bridges!D89:E89)</f>
        <v>0.69647748825384359</v>
      </c>
      <c r="D87">
        <f>SUM([1]Rail_Bridges!J89:K89)</f>
        <v>0</v>
      </c>
      <c r="E87">
        <f>SUM([1]Rail_Bridges!L89:M89)</f>
        <v>0</v>
      </c>
      <c r="F87">
        <f>SUM([1]Rail_Bridges!P89:Q89)</f>
        <v>0</v>
      </c>
      <c r="G87">
        <f>SUM([1]Rail_Bridges!R89:S89)</f>
        <v>0</v>
      </c>
      <c r="H87">
        <f>SUM([1]Rail_Bridges!T89:U89)</f>
        <v>0</v>
      </c>
      <c r="I87">
        <f>SUM([1]Rail_Bridges!V89:W89)</f>
        <v>0</v>
      </c>
      <c r="J87">
        <f>SUM([1]Rail_Bridges!Y89:Z89)</f>
        <v>0</v>
      </c>
      <c r="K87">
        <f>SUM([1]Rail_Bridges!AA89)</f>
        <v>0</v>
      </c>
      <c r="L87">
        <f>SUM([1]Rail_Bridges!AB89:AC89)</f>
        <v>0</v>
      </c>
      <c r="M87">
        <f>SUM([1]Rail_Bridges!AD89)</f>
        <v>0</v>
      </c>
      <c r="N87">
        <f t="shared" si="1"/>
        <v>0.69647748825384359</v>
      </c>
    </row>
    <row r="88" spans="1:14" x14ac:dyDescent="0.25">
      <c r="A88" s="1" t="s">
        <v>89</v>
      </c>
      <c r="B88">
        <f>SUM([1]Rail_Bridges!B90:C90)</f>
        <v>9.6020363870580052</v>
      </c>
      <c r="C88">
        <f>SUM([1]Rail_Bridges!D90:E90)</f>
        <v>2.840564397088927E-2</v>
      </c>
      <c r="D88">
        <f>SUM([1]Rail_Bridges!J90:K90)</f>
        <v>5.0674469787879213E-2</v>
      </c>
      <c r="E88">
        <f>SUM([1]Rail_Bridges!L90:M90)</f>
        <v>0</v>
      </c>
      <c r="F88">
        <f>SUM([1]Rail_Bridges!P90:Q90)</f>
        <v>0</v>
      </c>
      <c r="G88">
        <f>SUM([1]Rail_Bridges!R90:S90)</f>
        <v>0</v>
      </c>
      <c r="H88">
        <f>SUM([1]Rail_Bridges!T90:U90)</f>
        <v>0</v>
      </c>
      <c r="I88">
        <f>SUM([1]Rail_Bridges!V90:W90)</f>
        <v>0</v>
      </c>
      <c r="J88">
        <f>SUM([1]Rail_Bridges!Y90:Z90)</f>
        <v>0</v>
      </c>
      <c r="K88">
        <f>SUM([1]Rail_Bridges!AA90)</f>
        <v>0</v>
      </c>
      <c r="L88">
        <f>SUM([1]Rail_Bridges!AB90:AC90)</f>
        <v>0</v>
      </c>
      <c r="M88">
        <f>SUM([1]Rail_Bridges!AD90)</f>
        <v>0</v>
      </c>
      <c r="N88">
        <f t="shared" si="1"/>
        <v>9.6811165008167723</v>
      </c>
    </row>
    <row r="89" spans="1:14" x14ac:dyDescent="0.25">
      <c r="A89" s="1" t="s">
        <v>90</v>
      </c>
      <c r="B89">
        <f>SUM([1]Rail_Bridges!B91:C91)</f>
        <v>11.721009878978059</v>
      </c>
      <c r="C89">
        <f>SUM([1]Rail_Bridges!D91:E91)</f>
        <v>0.31093382856144602</v>
      </c>
      <c r="D89">
        <f>SUM([1]Rail_Bridges!J91:K91)</f>
        <v>3.9445196155723707E-2</v>
      </c>
      <c r="E89">
        <f>SUM([1]Rail_Bridges!L91:M91)</f>
        <v>0</v>
      </c>
      <c r="F89">
        <f>SUM([1]Rail_Bridges!P91:Q91)</f>
        <v>0</v>
      </c>
      <c r="G89">
        <f>SUM([1]Rail_Bridges!R91:S91)</f>
        <v>0</v>
      </c>
      <c r="H89">
        <f>SUM([1]Rail_Bridges!T91:U91)</f>
        <v>0</v>
      </c>
      <c r="I89">
        <f>SUM([1]Rail_Bridges!V91:W91)</f>
        <v>0</v>
      </c>
      <c r="J89">
        <f>SUM([1]Rail_Bridges!Y91:Z91)</f>
        <v>0</v>
      </c>
      <c r="K89">
        <f>SUM([1]Rail_Bridges!AA91)</f>
        <v>0</v>
      </c>
      <c r="L89">
        <f>SUM([1]Rail_Bridges!AB91:AC91)</f>
        <v>0</v>
      </c>
      <c r="M89">
        <f>SUM([1]Rail_Bridges!AD91)</f>
        <v>0</v>
      </c>
      <c r="N89">
        <f t="shared" si="1"/>
        <v>12.071388903695228</v>
      </c>
    </row>
    <row r="90" spans="1:14" x14ac:dyDescent="0.25">
      <c r="A90" s="1" t="s">
        <v>91</v>
      </c>
      <c r="B90">
        <f>SUM([1]Rail_Bridges!B92:C92)</f>
        <v>39.304489112768181</v>
      </c>
      <c r="C90">
        <f>SUM([1]Rail_Bridges!D92:E92)</f>
        <v>1.0963406051479969</v>
      </c>
      <c r="D90">
        <f>SUM([1]Rail_Bridges!J92:K92)</f>
        <v>1.8053217191733919</v>
      </c>
      <c r="E90">
        <f>SUM([1]Rail_Bridges!L92:M92)</f>
        <v>0</v>
      </c>
      <c r="F90">
        <f>SUM([1]Rail_Bridges!P92:Q92)</f>
        <v>1.8844637902032373</v>
      </c>
      <c r="G90">
        <f>SUM([1]Rail_Bridges!R92:S92)</f>
        <v>0</v>
      </c>
      <c r="H90">
        <f>SUM([1]Rail_Bridges!T92:U92)</f>
        <v>0</v>
      </c>
      <c r="I90">
        <f>SUM([1]Rail_Bridges!V92:W92)</f>
        <v>0</v>
      </c>
      <c r="J90">
        <f>SUM([1]Rail_Bridges!Y92:Z92)</f>
        <v>0</v>
      </c>
      <c r="K90">
        <f>SUM([1]Rail_Bridges!AA92)</f>
        <v>0</v>
      </c>
      <c r="L90">
        <f>SUM([1]Rail_Bridges!AB92:AC92)</f>
        <v>0</v>
      </c>
      <c r="M90">
        <f>SUM([1]Rail_Bridges!AD92)</f>
        <v>0</v>
      </c>
      <c r="N90">
        <f t="shared" si="1"/>
        <v>44.090615227292801</v>
      </c>
    </row>
    <row r="91" spans="1:14" x14ac:dyDescent="0.25">
      <c r="A91" s="1" t="s">
        <v>92</v>
      </c>
      <c r="B91">
        <f>SUM([1]Rail_Bridges!B93:C93)</f>
        <v>14.92898698908623</v>
      </c>
      <c r="C91">
        <f>SUM([1]Rail_Bridges!D93:E93)</f>
        <v>0.38780365409800249</v>
      </c>
      <c r="D91">
        <f>SUM([1]Rail_Bridges!J93:K93)</f>
        <v>6.1329227448856202E-2</v>
      </c>
      <c r="E91">
        <f>SUM([1]Rail_Bridges!L93:M93)</f>
        <v>0</v>
      </c>
      <c r="F91">
        <f>SUM([1]Rail_Bridges!P93:Q93)</f>
        <v>0</v>
      </c>
      <c r="G91">
        <f>SUM([1]Rail_Bridges!R93:S93)</f>
        <v>0</v>
      </c>
      <c r="H91">
        <f>SUM([1]Rail_Bridges!T93:U93)</f>
        <v>0</v>
      </c>
      <c r="I91">
        <f>SUM([1]Rail_Bridges!V93:W93)</f>
        <v>0</v>
      </c>
      <c r="J91">
        <f>SUM([1]Rail_Bridges!Y93:Z93)</f>
        <v>0</v>
      </c>
      <c r="K91">
        <f>SUM([1]Rail_Bridges!AA93)</f>
        <v>0</v>
      </c>
      <c r="L91">
        <f>SUM([1]Rail_Bridges!AB93:AC93)</f>
        <v>0</v>
      </c>
      <c r="M91">
        <f>SUM([1]Rail_Bridges!AD93)</f>
        <v>0</v>
      </c>
      <c r="N91">
        <f t="shared" si="1"/>
        <v>15.378119870633089</v>
      </c>
    </row>
    <row r="92" spans="1:14" x14ac:dyDescent="0.25">
      <c r="A92" s="1" t="s">
        <v>93</v>
      </c>
      <c r="B92">
        <f>SUM([1]Rail_Bridges!B94:C94)</f>
        <v>72.233860827742191</v>
      </c>
      <c r="C92">
        <f>SUM([1]Rail_Bridges!D94:E94)</f>
        <v>0.80355844885250904</v>
      </c>
      <c r="D92">
        <f>SUM([1]Rail_Bridges!J94:K94)</f>
        <v>0.96991314891248337</v>
      </c>
      <c r="E92">
        <f>SUM([1]Rail_Bridges!L94:M94)</f>
        <v>0</v>
      </c>
      <c r="F92">
        <f>SUM([1]Rail_Bridges!P94:Q94)</f>
        <v>0</v>
      </c>
      <c r="G92">
        <f>SUM([1]Rail_Bridges!R94:S94)</f>
        <v>0</v>
      </c>
      <c r="H92">
        <f>SUM([1]Rail_Bridges!T94:U94)</f>
        <v>0.61990571994148436</v>
      </c>
      <c r="I92">
        <f>SUM([1]Rail_Bridges!V94:W94)</f>
        <v>0</v>
      </c>
      <c r="J92">
        <f>SUM([1]Rail_Bridges!Y94:Z94)</f>
        <v>0</v>
      </c>
      <c r="K92">
        <f>SUM([1]Rail_Bridges!AA94)</f>
        <v>0</v>
      </c>
      <c r="L92">
        <f>SUM([1]Rail_Bridges!AB94:AC94)</f>
        <v>0</v>
      </c>
      <c r="M92">
        <f>SUM([1]Rail_Bridges!AD94)</f>
        <v>0</v>
      </c>
      <c r="N92">
        <f t="shared" si="1"/>
        <v>74.627238145448672</v>
      </c>
    </row>
    <row r="93" spans="1:14" x14ac:dyDescent="0.25">
      <c r="A93" s="1" t="s">
        <v>94</v>
      </c>
      <c r="B93">
        <f>SUM([1]Rail_Bridges!B95:C95)</f>
        <v>8.6900157660363675</v>
      </c>
      <c r="C93">
        <f>SUM([1]Rail_Bridges!D95:E95)</f>
        <v>0.4281940845459925</v>
      </c>
      <c r="D93">
        <f>SUM([1]Rail_Bridges!J95:K95)</f>
        <v>0.20334554904519639</v>
      </c>
      <c r="E93">
        <f>SUM([1]Rail_Bridges!L95:M95)</f>
        <v>0</v>
      </c>
      <c r="F93">
        <f>SUM([1]Rail_Bridges!P95:Q95)</f>
        <v>0</v>
      </c>
      <c r="G93">
        <f>SUM([1]Rail_Bridges!R95:S95)</f>
        <v>0</v>
      </c>
      <c r="H93">
        <f>SUM([1]Rail_Bridges!T95:U95)</f>
        <v>0</v>
      </c>
      <c r="I93">
        <f>SUM([1]Rail_Bridges!V95:W95)</f>
        <v>0</v>
      </c>
      <c r="J93">
        <f>SUM([1]Rail_Bridges!Y95:Z95)</f>
        <v>0</v>
      </c>
      <c r="K93">
        <f>SUM([1]Rail_Bridges!AA95)</f>
        <v>0</v>
      </c>
      <c r="L93">
        <f>SUM([1]Rail_Bridges!AB95:AC95)</f>
        <v>0</v>
      </c>
      <c r="M93">
        <f>SUM([1]Rail_Bridges!AD95)</f>
        <v>0</v>
      </c>
      <c r="N93">
        <f t="shared" si="1"/>
        <v>9.321555399627556</v>
      </c>
    </row>
    <row r="94" spans="1:14" x14ac:dyDescent="0.25">
      <c r="A94" s="1" t="s">
        <v>95</v>
      </c>
      <c r="B94">
        <f>SUM([1]Rail_Bridges!B96:C96)</f>
        <v>1.4027129052890219</v>
      </c>
      <c r="C94">
        <f>SUM([1]Rail_Bridges!D96:E96)</f>
        <v>8.2877831701834173E-2</v>
      </c>
      <c r="D94">
        <f>SUM([1]Rail_Bridges!J96:K96)</f>
        <v>4.873425672138694E-2</v>
      </c>
      <c r="E94">
        <f>SUM([1]Rail_Bridges!L96:M96)</f>
        <v>0</v>
      </c>
      <c r="F94">
        <f>SUM([1]Rail_Bridges!P96:Q96)</f>
        <v>0</v>
      </c>
      <c r="G94">
        <f>SUM([1]Rail_Bridges!R96:S96)</f>
        <v>0</v>
      </c>
      <c r="H94">
        <f>SUM([1]Rail_Bridges!T96:U96)</f>
        <v>0</v>
      </c>
      <c r="I94">
        <f>SUM([1]Rail_Bridges!V96:W96)</f>
        <v>0</v>
      </c>
      <c r="J94">
        <f>SUM([1]Rail_Bridges!Y96:Z96)</f>
        <v>0</v>
      </c>
      <c r="K94">
        <f>SUM([1]Rail_Bridges!AA96)</f>
        <v>0</v>
      </c>
      <c r="L94">
        <f>SUM([1]Rail_Bridges!AB96:AC96)</f>
        <v>0</v>
      </c>
      <c r="M94">
        <f>SUM([1]Rail_Bridges!AD96)</f>
        <v>0</v>
      </c>
      <c r="N94">
        <f t="shared" si="1"/>
        <v>1.534324993712243</v>
      </c>
    </row>
    <row r="95" spans="1:14" x14ac:dyDescent="0.25">
      <c r="A95" s="1" t="s">
        <v>96</v>
      </c>
      <c r="B95">
        <f>SUM([1]Rail_Bridges!B97:C97)</f>
        <v>221.00318191175671</v>
      </c>
      <c r="C95">
        <f>SUM([1]Rail_Bridges!D97:E97)</f>
        <v>5.3667106562716684</v>
      </c>
      <c r="D95">
        <f>SUM([1]Rail_Bridges!J97:K97)</f>
        <v>2.343022654946509</v>
      </c>
      <c r="E95">
        <f>SUM([1]Rail_Bridges!L97:M97)</f>
        <v>61.782491900367617</v>
      </c>
      <c r="F95">
        <f>SUM([1]Rail_Bridges!P97:Q97)</f>
        <v>15.079327950990656</v>
      </c>
      <c r="G95">
        <f>SUM([1]Rail_Bridges!R97:S97)</f>
        <v>4.6400165038248149</v>
      </c>
      <c r="H95">
        <f>SUM([1]Rail_Bridges!T97:U97)</f>
        <v>0.2730924031075499</v>
      </c>
      <c r="I95">
        <f>SUM([1]Rail_Bridges!V97:W97)</f>
        <v>20.488159819765443</v>
      </c>
      <c r="J95">
        <f>SUM([1]Rail_Bridges!Y97:Z97)</f>
        <v>0.27098814528045667</v>
      </c>
      <c r="K95">
        <f>SUM([1]Rail_Bridges!AA97)</f>
        <v>0</v>
      </c>
      <c r="L95">
        <f>SUM([1]Rail_Bridges!AB97:AC97)</f>
        <v>1.81016621213325</v>
      </c>
      <c r="M95">
        <f>SUM([1]Rail_Bridges!AD97)</f>
        <v>0</v>
      </c>
      <c r="N95">
        <f t="shared" si="1"/>
        <v>333.05715815844468</v>
      </c>
    </row>
    <row r="96" spans="1:14" x14ac:dyDescent="0.25">
      <c r="A96" s="1" t="s">
        <v>97</v>
      </c>
      <c r="B96">
        <f>SUM([1]Rail_Bridges!B98:C98)</f>
        <v>67.620249263106373</v>
      </c>
      <c r="C96">
        <f>SUM([1]Rail_Bridges!D98:E98)</f>
        <v>8.0459959742237182</v>
      </c>
      <c r="D96">
        <f>SUM([1]Rail_Bridges!J98:K98)</f>
        <v>4.0297186128916707</v>
      </c>
      <c r="E96">
        <f>SUM([1]Rail_Bridges!L98:M98)</f>
        <v>0</v>
      </c>
      <c r="F96">
        <f>SUM([1]Rail_Bridges!P98:Q98)</f>
        <v>0.1185892357128685</v>
      </c>
      <c r="G96">
        <f>SUM([1]Rail_Bridges!R98:S98)</f>
        <v>0</v>
      </c>
      <c r="H96">
        <f>SUM([1]Rail_Bridges!T98:U98)</f>
        <v>0.82712227002438954</v>
      </c>
      <c r="I96">
        <f>SUM([1]Rail_Bridges!V98:W98)</f>
        <v>5.2933652900307007E-2</v>
      </c>
      <c r="J96">
        <f>SUM([1]Rail_Bridges!Y98:Z98)</f>
        <v>0</v>
      </c>
      <c r="K96">
        <f>SUM([1]Rail_Bridges!AA98)</f>
        <v>0</v>
      </c>
      <c r="L96">
        <f>SUM([1]Rail_Bridges!AB98:AC98)</f>
        <v>2.265684692323898E-2</v>
      </c>
      <c r="M96">
        <f>SUM([1]Rail_Bridges!AD98)</f>
        <v>0</v>
      </c>
      <c r="N96">
        <f t="shared" si="1"/>
        <v>80.717265855782571</v>
      </c>
    </row>
    <row r="97" spans="1:14" x14ac:dyDescent="0.25">
      <c r="A97" s="1" t="s">
        <v>98</v>
      </c>
      <c r="B97">
        <f>SUM([1]Rail_Bridges!B99:C99)</f>
        <v>0</v>
      </c>
      <c r="C97">
        <f>SUM([1]Rail_Bridges!D99:E99)</f>
        <v>0.19562989481714971</v>
      </c>
      <c r="D97">
        <f>SUM([1]Rail_Bridges!J99:K99)</f>
        <v>0</v>
      </c>
      <c r="E97">
        <f>SUM([1]Rail_Bridges!L99:M99)</f>
        <v>0</v>
      </c>
      <c r="F97">
        <f>SUM([1]Rail_Bridges!P99:Q99)</f>
        <v>0</v>
      </c>
      <c r="G97">
        <f>SUM([1]Rail_Bridges!R99:S99)</f>
        <v>0</v>
      </c>
      <c r="H97">
        <f>SUM([1]Rail_Bridges!T99:U99)</f>
        <v>0</v>
      </c>
      <c r="I97">
        <f>SUM([1]Rail_Bridges!V99:W99)</f>
        <v>0</v>
      </c>
      <c r="J97">
        <f>SUM([1]Rail_Bridges!Y99:Z99)</f>
        <v>0</v>
      </c>
      <c r="K97">
        <f>SUM([1]Rail_Bridges!AA99)</f>
        <v>0</v>
      </c>
      <c r="L97">
        <f>SUM([1]Rail_Bridges!AB99:AC99)</f>
        <v>0</v>
      </c>
      <c r="M97">
        <f>SUM([1]Rail_Bridges!AD99)</f>
        <v>0</v>
      </c>
      <c r="N97">
        <f t="shared" si="1"/>
        <v>0.19562989481714971</v>
      </c>
    </row>
    <row r="98" spans="1:14" x14ac:dyDescent="0.25">
      <c r="A98" s="1" t="s">
        <v>99</v>
      </c>
      <c r="B98">
        <f>SUM([1]Rail_Bridges!B100:C100)</f>
        <v>0.27376222364193858</v>
      </c>
      <c r="C98">
        <f>SUM([1]Rail_Bridges!D100:E100)</f>
        <v>0</v>
      </c>
      <c r="D98">
        <f>SUM([1]Rail_Bridges!J100:K100)</f>
        <v>0</v>
      </c>
      <c r="E98">
        <f>SUM([1]Rail_Bridges!L100:M100)</f>
        <v>0</v>
      </c>
      <c r="F98">
        <f>SUM([1]Rail_Bridges!P100:Q100)</f>
        <v>0</v>
      </c>
      <c r="G98">
        <f>SUM([1]Rail_Bridges!R100:S100)</f>
        <v>0</v>
      </c>
      <c r="H98">
        <f>SUM([1]Rail_Bridges!T100:U100)</f>
        <v>0</v>
      </c>
      <c r="I98">
        <f>SUM([1]Rail_Bridges!V100:W100)</f>
        <v>0</v>
      </c>
      <c r="J98">
        <f>SUM([1]Rail_Bridges!Y100:Z100)</f>
        <v>0</v>
      </c>
      <c r="K98">
        <f>SUM([1]Rail_Bridges!AA100)</f>
        <v>0</v>
      </c>
      <c r="L98">
        <f>SUM([1]Rail_Bridges!AB100:AC100)</f>
        <v>0</v>
      </c>
      <c r="M98">
        <f>SUM([1]Rail_Bridges!AD100)</f>
        <v>0</v>
      </c>
      <c r="N98">
        <f t="shared" si="1"/>
        <v>0.27376222364193858</v>
      </c>
    </row>
    <row r="99" spans="1:14" x14ac:dyDescent="0.25">
      <c r="A99" s="1" t="s">
        <v>100</v>
      </c>
      <c r="B99">
        <f>SUM([1]Rail_Bridges!B101:C101)</f>
        <v>48.196770170579263</v>
      </c>
      <c r="C99">
        <f>SUM([1]Rail_Bridges!D101:E101)</f>
        <v>7.2207764387564224E-2</v>
      </c>
      <c r="D99">
        <f>SUM([1]Rail_Bridges!J101:K101)</f>
        <v>1.256548839587502</v>
      </c>
      <c r="E99">
        <f>SUM([1]Rail_Bridges!L101:M101)</f>
        <v>14.47130143423569</v>
      </c>
      <c r="F99">
        <f>SUM([1]Rail_Bridges!P101:Q101)</f>
        <v>0</v>
      </c>
      <c r="G99">
        <f>SUM([1]Rail_Bridges!R101:S101)</f>
        <v>0</v>
      </c>
      <c r="H99">
        <f>SUM([1]Rail_Bridges!T101:U101)</f>
        <v>0</v>
      </c>
      <c r="I99">
        <f>SUM([1]Rail_Bridges!V101:W101)</f>
        <v>17.283640354924671</v>
      </c>
      <c r="J99">
        <f>SUM([1]Rail_Bridges!Y101:Z101)</f>
        <v>0</v>
      </c>
      <c r="K99">
        <f>SUM([1]Rail_Bridges!AA101)</f>
        <v>0</v>
      </c>
      <c r="L99">
        <f>SUM([1]Rail_Bridges!AB101:AC101)</f>
        <v>7.1687123158399579</v>
      </c>
      <c r="M99">
        <f>SUM([1]Rail_Bridges!AD101)</f>
        <v>0</v>
      </c>
      <c r="N99">
        <f t="shared" si="1"/>
        <v>88.449180879554646</v>
      </c>
    </row>
    <row r="100" spans="1:14" x14ac:dyDescent="0.25">
      <c r="A100" s="1" t="s">
        <v>101</v>
      </c>
      <c r="B100">
        <f>SUM([1]Rail_Bridges!B102:C102)</f>
        <v>150.67779087855266</v>
      </c>
      <c r="C100">
        <f>SUM([1]Rail_Bridges!D102:E102)</f>
        <v>1.615297875281883</v>
      </c>
      <c r="D100">
        <f>SUM([1]Rail_Bridges!J102:K102)</f>
        <v>1.277074668678936</v>
      </c>
      <c r="E100">
        <f>SUM([1]Rail_Bridges!L102:M102)</f>
        <v>0</v>
      </c>
      <c r="F100">
        <f>SUM([1]Rail_Bridges!P102:Q102)</f>
        <v>8.6100666155247634</v>
      </c>
      <c r="G100">
        <f>SUM([1]Rail_Bridges!R102:S102)</f>
        <v>0</v>
      </c>
      <c r="H100">
        <f>SUM([1]Rail_Bridges!T102:U102)</f>
        <v>6.2781280877319494</v>
      </c>
      <c r="I100">
        <f>SUM([1]Rail_Bridges!V102:W102)</f>
        <v>0.22729321353235221</v>
      </c>
      <c r="J100">
        <f>SUM([1]Rail_Bridges!Y102:Z102)</f>
        <v>0</v>
      </c>
      <c r="K100">
        <f>SUM([1]Rail_Bridges!AA102)</f>
        <v>0</v>
      </c>
      <c r="L100">
        <f>SUM([1]Rail_Bridges!AB102:AC102)</f>
        <v>1.0482584913430559</v>
      </c>
      <c r="M100">
        <f>SUM([1]Rail_Bridges!AD102)</f>
        <v>0</v>
      </c>
      <c r="N100">
        <f t="shared" si="1"/>
        <v>169.73390983064564</v>
      </c>
    </row>
    <row r="101" spans="1:14" x14ac:dyDescent="0.25">
      <c r="A101" s="1" t="s">
        <v>102</v>
      </c>
      <c r="B101">
        <f>SUM([1]Rail_Bridges!B103:C103)</f>
        <v>60.566882923808777</v>
      </c>
      <c r="C101">
        <f>SUM([1]Rail_Bridges!D103:E103)</f>
        <v>3.3908734418880959</v>
      </c>
      <c r="D101">
        <f>SUM([1]Rail_Bridges!J103:K103)</f>
        <v>3.010742322957904</v>
      </c>
      <c r="E101">
        <f>SUM([1]Rail_Bridges!L103:M103)</f>
        <v>3.922793713982196</v>
      </c>
      <c r="F101">
        <f>SUM([1]Rail_Bridges!P103:Q103)</f>
        <v>0.82050136537835716</v>
      </c>
      <c r="G101">
        <f>SUM([1]Rail_Bridges!R103:S103)</f>
        <v>0.46967373971324922</v>
      </c>
      <c r="H101">
        <f>SUM([1]Rail_Bridges!T103:U103)</f>
        <v>2.1390965004905622</v>
      </c>
      <c r="I101">
        <f>SUM([1]Rail_Bridges!V103:W103)</f>
        <v>1.216001346291548</v>
      </c>
      <c r="J101">
        <f>SUM([1]Rail_Bridges!Y103:Z103)</f>
        <v>8.9021349878965261E-2</v>
      </c>
      <c r="K101">
        <f>SUM([1]Rail_Bridges!AA103)</f>
        <v>0</v>
      </c>
      <c r="L101">
        <f>SUM([1]Rail_Bridges!AB103:AC103)</f>
        <v>2.0641664673415001E-2</v>
      </c>
      <c r="M101">
        <f>SUM([1]Rail_Bridges!AD103)</f>
        <v>0</v>
      </c>
      <c r="N101">
        <f t="shared" si="1"/>
        <v>75.646228369063081</v>
      </c>
    </row>
    <row r="102" spans="1:14" x14ac:dyDescent="0.25">
      <c r="A102" s="1" t="s">
        <v>103</v>
      </c>
      <c r="B102">
        <f>SUM([1]Rail_Bridges!B104:C104)</f>
        <v>54.745072334364977</v>
      </c>
      <c r="C102">
        <f>SUM([1]Rail_Bridges!D104:E104)</f>
        <v>3.5815857523570278</v>
      </c>
      <c r="D102">
        <f>SUM([1]Rail_Bridges!J104:K104)</f>
        <v>2.1597270365082184</v>
      </c>
      <c r="E102">
        <f>SUM([1]Rail_Bridges!L104:M104)</f>
        <v>49.825920703828281</v>
      </c>
      <c r="F102">
        <f>SUM([1]Rail_Bridges!P104:Q104)</f>
        <v>0</v>
      </c>
      <c r="G102">
        <f>SUM([1]Rail_Bridges!R104:S104)</f>
        <v>0</v>
      </c>
      <c r="H102">
        <f>SUM([1]Rail_Bridges!T104:U104)</f>
        <v>0.19922252715639799</v>
      </c>
      <c r="I102">
        <f>SUM([1]Rail_Bridges!V104:W104)</f>
        <v>0</v>
      </c>
      <c r="J102">
        <f>SUM([1]Rail_Bridges!Y104:Z104)</f>
        <v>0</v>
      </c>
      <c r="K102">
        <f>SUM([1]Rail_Bridges!AA104)</f>
        <v>0</v>
      </c>
      <c r="L102">
        <f>SUM([1]Rail_Bridges!AB104:AC104)</f>
        <v>0</v>
      </c>
      <c r="M102">
        <f>SUM([1]Rail_Bridges!AD104)</f>
        <v>0</v>
      </c>
      <c r="N102">
        <f t="shared" si="1"/>
        <v>110.5115283542149</v>
      </c>
    </row>
    <row r="103" spans="1:14" x14ac:dyDescent="0.25">
      <c r="A103" s="1" t="s">
        <v>104</v>
      </c>
      <c r="B103">
        <f>SUM([1]Rail_Bridges!B105:C105)</f>
        <v>3.4511360073640289</v>
      </c>
      <c r="C103">
        <f>SUM([1]Rail_Bridges!D105:E105)</f>
        <v>1.9125998335158481</v>
      </c>
      <c r="D103">
        <f>SUM([1]Rail_Bridges!J105:K105)</f>
        <v>8.372157738708209E-3</v>
      </c>
      <c r="E103">
        <f>SUM([1]Rail_Bridges!L105:M105)</f>
        <v>0</v>
      </c>
      <c r="F103">
        <f>SUM([1]Rail_Bridges!P105:Q105)</f>
        <v>0</v>
      </c>
      <c r="G103">
        <f>SUM([1]Rail_Bridges!R105:S105)</f>
        <v>0</v>
      </c>
      <c r="H103">
        <f>SUM([1]Rail_Bridges!T105:U105)</f>
        <v>1.6997145867950349E-2</v>
      </c>
      <c r="I103">
        <f>SUM([1]Rail_Bridges!V105:W105)</f>
        <v>0</v>
      </c>
      <c r="J103">
        <f>SUM([1]Rail_Bridges!Y105:Z105)</f>
        <v>0</v>
      </c>
      <c r="K103">
        <f>SUM([1]Rail_Bridges!AA105)</f>
        <v>0</v>
      </c>
      <c r="L103">
        <f>SUM([1]Rail_Bridges!AB105:AC105)</f>
        <v>0</v>
      </c>
      <c r="M103">
        <f>SUM([1]Rail_Bridges!AD105)</f>
        <v>0</v>
      </c>
      <c r="N103">
        <f t="shared" si="1"/>
        <v>5.3891051444865354</v>
      </c>
    </row>
    <row r="104" spans="1:14" x14ac:dyDescent="0.25">
      <c r="A104" s="1" t="s">
        <v>105</v>
      </c>
      <c r="B104">
        <f>SUM([1]Rail_Bridges!B106:C106)</f>
        <v>6.16799079640366</v>
      </c>
      <c r="C104">
        <f>SUM([1]Rail_Bridges!D106:E106)</f>
        <v>0.48268887976043251</v>
      </c>
      <c r="D104">
        <f>SUM([1]Rail_Bridges!J106:K106)</f>
        <v>6.3841924549312354E-3</v>
      </c>
      <c r="E104">
        <f>SUM([1]Rail_Bridges!L106:M106)</f>
        <v>57.917883926711731</v>
      </c>
      <c r="F104">
        <f>SUM([1]Rail_Bridges!P106:Q106)</f>
        <v>0</v>
      </c>
      <c r="G104">
        <f>SUM([1]Rail_Bridges!R106:S106)</f>
        <v>3.2637614428548428E-2</v>
      </c>
      <c r="H104">
        <f>SUM([1]Rail_Bridges!T106:U106)</f>
        <v>0.58786168780341996</v>
      </c>
      <c r="I104">
        <f>SUM([1]Rail_Bridges!V106:W106)</f>
        <v>0</v>
      </c>
      <c r="J104">
        <f>SUM([1]Rail_Bridges!Y106:Z106)</f>
        <v>0</v>
      </c>
      <c r="K104">
        <f>SUM([1]Rail_Bridges!AA106)</f>
        <v>0</v>
      </c>
      <c r="L104">
        <f>SUM([1]Rail_Bridges!AB106:AC106)</f>
        <v>0</v>
      </c>
      <c r="M104">
        <f>SUM([1]Rail_Bridges!AD106)</f>
        <v>0</v>
      </c>
      <c r="N104">
        <f t="shared" si="1"/>
        <v>65.195447097562734</v>
      </c>
    </row>
    <row r="105" spans="1:14" x14ac:dyDescent="0.25">
      <c r="A105" s="1" t="s">
        <v>106</v>
      </c>
      <c r="B105">
        <f>SUM([1]Rail_Bridges!B107:C107)</f>
        <v>6.6311647078776392</v>
      </c>
      <c r="C105">
        <f>SUM([1]Rail_Bridges!D107:E107)</f>
        <v>1.11050047157855</v>
      </c>
      <c r="D105">
        <f>SUM([1]Rail_Bridges!J107:K107)</f>
        <v>0.10382287097977511</v>
      </c>
      <c r="E105">
        <f>SUM([1]Rail_Bridges!L107:M107)</f>
        <v>56.679996857968113</v>
      </c>
      <c r="F105">
        <f>SUM([1]Rail_Bridges!P107:Q107)</f>
        <v>6.5189459511230535E-2</v>
      </c>
      <c r="G105">
        <f>SUM([1]Rail_Bridges!R107:S107)</f>
        <v>0</v>
      </c>
      <c r="H105">
        <f>SUM([1]Rail_Bridges!T107:U107)</f>
        <v>0</v>
      </c>
      <c r="I105">
        <f>SUM([1]Rail_Bridges!V107:W107)</f>
        <v>77.582669697101593</v>
      </c>
      <c r="J105">
        <f>SUM([1]Rail_Bridges!Y107:Z107)</f>
        <v>0</v>
      </c>
      <c r="K105">
        <f>SUM([1]Rail_Bridges!AA107)</f>
        <v>0</v>
      </c>
      <c r="L105">
        <f>SUM([1]Rail_Bridges!AB107:AC107)</f>
        <v>0</v>
      </c>
      <c r="M105">
        <f>SUM([1]Rail_Bridges!AD107)</f>
        <v>0</v>
      </c>
      <c r="N105">
        <f t="shared" si="1"/>
        <v>142.17334406501692</v>
      </c>
    </row>
    <row r="106" spans="1:14" x14ac:dyDescent="0.25">
      <c r="A106" s="1" t="s">
        <v>107</v>
      </c>
      <c r="B106">
        <f>SUM([1]Rail_Bridges!B108:C108)</f>
        <v>279.51500072717278</v>
      </c>
      <c r="C106">
        <f>SUM([1]Rail_Bridges!D108:E108)</f>
        <v>41.075722332116293</v>
      </c>
      <c r="D106">
        <f>SUM([1]Rail_Bridges!J108:K108)</f>
        <v>20.177746949003602</v>
      </c>
      <c r="E106">
        <f>SUM([1]Rail_Bridges!L108:M108)</f>
        <v>0</v>
      </c>
      <c r="F106">
        <f>SUM([1]Rail_Bridges!P108:Q108)</f>
        <v>37.357491307827658</v>
      </c>
      <c r="G106">
        <f>SUM([1]Rail_Bridges!R108:S108)</f>
        <v>1.2264438657340395</v>
      </c>
      <c r="H106">
        <f>SUM([1]Rail_Bridges!T108:U108)</f>
        <v>3.3170420031132473</v>
      </c>
      <c r="I106">
        <f>SUM([1]Rail_Bridges!V108:W108)</f>
        <v>3.5016092459564763</v>
      </c>
      <c r="J106">
        <f>SUM([1]Rail_Bridges!Y108:Z108)</f>
        <v>0.47205181344027142</v>
      </c>
      <c r="K106">
        <f>SUM([1]Rail_Bridges!AA108)</f>
        <v>0</v>
      </c>
      <c r="L106">
        <f>SUM([1]Rail_Bridges!AB108:AC108)</f>
        <v>0.45088855440896369</v>
      </c>
      <c r="M106">
        <f>SUM([1]Rail_Bridges!AD108)</f>
        <v>0</v>
      </c>
      <c r="N106">
        <f t="shared" si="1"/>
        <v>387.09399679877339</v>
      </c>
    </row>
    <row r="107" spans="1:14" x14ac:dyDescent="0.25">
      <c r="A107" s="1" t="s">
        <v>108</v>
      </c>
      <c r="B107">
        <f>SUM([1]Rail_Bridges!B109:C109)</f>
        <v>82.919901133650853</v>
      </c>
      <c r="C107">
        <f>SUM([1]Rail_Bridges!D109:E109)</f>
        <v>6.7489435971937901</v>
      </c>
      <c r="D107">
        <f>SUM([1]Rail_Bridges!J109:K109)</f>
        <v>6.1763745235101686</v>
      </c>
      <c r="E107">
        <f>SUM([1]Rail_Bridges!L109:M109)</f>
        <v>6.6425449863555919</v>
      </c>
      <c r="F107">
        <f>SUM([1]Rail_Bridges!P109:Q109)</f>
        <v>7.6387994908834675E-2</v>
      </c>
      <c r="G107">
        <f>SUM([1]Rail_Bridges!R109:S109)</f>
        <v>0</v>
      </c>
      <c r="H107">
        <f>SUM([1]Rail_Bridges!T109:U109)</f>
        <v>0.69632366869652385</v>
      </c>
      <c r="I107">
        <f>SUM([1]Rail_Bridges!V109:W109)</f>
        <v>7.0662232282493935</v>
      </c>
      <c r="J107">
        <f>SUM([1]Rail_Bridges!Y109:Z109)</f>
        <v>0</v>
      </c>
      <c r="K107">
        <f>SUM([1]Rail_Bridges!AA109)</f>
        <v>0</v>
      </c>
      <c r="L107">
        <f>SUM([1]Rail_Bridges!AB109:AC109)</f>
        <v>0</v>
      </c>
      <c r="M107">
        <f>SUM([1]Rail_Bridges!AD109)</f>
        <v>0</v>
      </c>
      <c r="N107">
        <f t="shared" si="1"/>
        <v>110.32669913256514</v>
      </c>
    </row>
    <row r="108" spans="1:14" x14ac:dyDescent="0.25">
      <c r="A108" s="1" t="s">
        <v>109</v>
      </c>
      <c r="B108">
        <f>SUM([1]Rail_Bridges!B110:C110)</f>
        <v>143.27818846713228</v>
      </c>
      <c r="C108">
        <f>SUM([1]Rail_Bridges!D110:E110)</f>
        <v>10.747832115163755</v>
      </c>
      <c r="D108">
        <f>SUM([1]Rail_Bridges!J110:K110)</f>
        <v>9.2751419773160428</v>
      </c>
      <c r="E108">
        <f>SUM([1]Rail_Bridges!L110:M110)</f>
        <v>0</v>
      </c>
      <c r="F108">
        <f>SUM([1]Rail_Bridges!P110:Q110)</f>
        <v>12.322479707558729</v>
      </c>
      <c r="G108">
        <f>SUM([1]Rail_Bridges!R110:S110)</f>
        <v>0</v>
      </c>
      <c r="H108">
        <f>SUM([1]Rail_Bridges!T110:U110)</f>
        <v>1.8141312371058655</v>
      </c>
      <c r="I108">
        <f>SUM([1]Rail_Bridges!V110:W110)</f>
        <v>0.13970158694685669</v>
      </c>
      <c r="J108">
        <f>SUM([1]Rail_Bridges!Y110:Z110)</f>
        <v>0</v>
      </c>
      <c r="K108">
        <f>SUM([1]Rail_Bridges!AA110)</f>
        <v>0</v>
      </c>
      <c r="L108">
        <f>SUM([1]Rail_Bridges!AB110:AC110)</f>
        <v>0</v>
      </c>
      <c r="M108">
        <f>SUM([1]Rail_Bridges!AD110)</f>
        <v>0</v>
      </c>
      <c r="N108">
        <f t="shared" si="1"/>
        <v>177.57747509122356</v>
      </c>
    </row>
    <row r="109" spans="1:14" x14ac:dyDescent="0.25">
      <c r="A109" s="1" t="s">
        <v>110</v>
      </c>
      <c r="B109">
        <f>SUM([1]Rail_Bridges!B111:C111)</f>
        <v>1209.3390362028008</v>
      </c>
      <c r="C109">
        <f>SUM([1]Rail_Bridges!D111:E111)</f>
        <v>61.968868726913186</v>
      </c>
      <c r="D109">
        <f>SUM([1]Rail_Bridges!J111:K111)</f>
        <v>15.281530733537931</v>
      </c>
      <c r="E109">
        <f>SUM([1]Rail_Bridges!L111:M111)</f>
        <v>23.33495193472476</v>
      </c>
      <c r="F109">
        <f>SUM([1]Rail_Bridges!P111:Q111)</f>
        <v>84.9893251189159</v>
      </c>
      <c r="G109">
        <f>SUM([1]Rail_Bridges!R111:S111)</f>
        <v>1.1788430410374251</v>
      </c>
      <c r="H109">
        <f>SUM([1]Rail_Bridges!T111:U111)</f>
        <v>5.6261415291171684</v>
      </c>
      <c r="I109">
        <f>SUM([1]Rail_Bridges!V111:W111)</f>
        <v>0.77876823935842088</v>
      </c>
      <c r="J109">
        <f>SUM([1]Rail_Bridges!Y111:Z111)</f>
        <v>3.4808991727873467E-2</v>
      </c>
      <c r="K109">
        <f>SUM([1]Rail_Bridges!AA111)</f>
        <v>0</v>
      </c>
      <c r="L109">
        <f>SUM([1]Rail_Bridges!AB111:AC111)</f>
        <v>19.104519472238891</v>
      </c>
      <c r="M109">
        <f>SUM([1]Rail_Bridges!AD111)</f>
        <v>0</v>
      </c>
      <c r="N109">
        <f t="shared" si="1"/>
        <v>1421.6367939903726</v>
      </c>
    </row>
    <row r="110" spans="1:14" x14ac:dyDescent="0.25">
      <c r="A110" s="1" t="s">
        <v>112</v>
      </c>
      <c r="B110">
        <f>SUM([1]Rail_Bridges!B112:C112)</f>
        <v>0.83188880420402445</v>
      </c>
      <c r="C110">
        <f>SUM([1]Rail_Bridges!D112:E112)</f>
        <v>0</v>
      </c>
      <c r="D110">
        <f>SUM([1]Rail_Bridges!J112:K112)</f>
        <v>0.15794406114187809</v>
      </c>
      <c r="E110">
        <f>SUM([1]Rail_Bridges!L112:M112)</f>
        <v>0</v>
      </c>
      <c r="F110">
        <f>SUM([1]Rail_Bridges!P112:Q112)</f>
        <v>0</v>
      </c>
      <c r="G110">
        <f>SUM([1]Rail_Bridges!R112:S112)</f>
        <v>0</v>
      </c>
      <c r="H110">
        <f>SUM([1]Rail_Bridges!T112:U112)</f>
        <v>0</v>
      </c>
      <c r="I110">
        <f>SUM([1]Rail_Bridges!V112:W112)</f>
        <v>0</v>
      </c>
      <c r="J110">
        <f>SUM([1]Rail_Bridges!Y112:Z112)</f>
        <v>0</v>
      </c>
      <c r="K110">
        <f>SUM([1]Rail_Bridges!AA112)</f>
        <v>0</v>
      </c>
      <c r="L110">
        <f>SUM([1]Rail_Bridges!AB112:AC112)</f>
        <v>0</v>
      </c>
      <c r="M110">
        <f>SUM([1]Rail_Bridges!AD112)</f>
        <v>0</v>
      </c>
      <c r="N110">
        <f t="shared" si="1"/>
        <v>0.98983286534590254</v>
      </c>
    </row>
    <row r="111" spans="1:14" x14ac:dyDescent="0.25">
      <c r="A111" s="1" t="s">
        <v>113</v>
      </c>
      <c r="B111">
        <f>SUM([1]Rail_Bridges!B113:C113)</f>
        <v>59.194683206762413</v>
      </c>
      <c r="C111">
        <f>SUM([1]Rail_Bridges!D113:E113)</f>
        <v>1.251616319735513</v>
      </c>
      <c r="D111">
        <f>SUM([1]Rail_Bridges!J113:K113)</f>
        <v>3.869783079166726</v>
      </c>
      <c r="E111">
        <f>SUM([1]Rail_Bridges!L113:M113)</f>
        <v>0</v>
      </c>
      <c r="F111">
        <f>SUM([1]Rail_Bridges!P113:Q113)</f>
        <v>8.3767529683133883</v>
      </c>
      <c r="G111">
        <f>SUM([1]Rail_Bridges!R113:S113)</f>
        <v>0</v>
      </c>
      <c r="H111">
        <f>SUM([1]Rail_Bridges!T113:U113)</f>
        <v>0.36169084533365492</v>
      </c>
      <c r="I111">
        <f>SUM([1]Rail_Bridges!V113:W113)</f>
        <v>0</v>
      </c>
      <c r="J111">
        <f>SUM([1]Rail_Bridges!Y113:Z113)</f>
        <v>0</v>
      </c>
      <c r="K111">
        <f>SUM([1]Rail_Bridges!AA113)</f>
        <v>0</v>
      </c>
      <c r="L111">
        <f>SUM([1]Rail_Bridges!AB113:AC113)</f>
        <v>0</v>
      </c>
      <c r="M111">
        <f>SUM([1]Rail_Bridges!AD113)</f>
        <v>0</v>
      </c>
      <c r="N111">
        <f t="shared" si="1"/>
        <v>73.054526419311685</v>
      </c>
    </row>
    <row r="112" spans="1:14" x14ac:dyDescent="0.25">
      <c r="A112" s="1" t="s">
        <v>114</v>
      </c>
      <c r="B112">
        <f>SUM([1]Rail_Bridges!B114:C114)</f>
        <v>1.495440617278667</v>
      </c>
      <c r="C112">
        <f>SUM([1]Rail_Bridges!D114:E114)</f>
        <v>0.54928861551735619</v>
      </c>
      <c r="D112">
        <f>SUM([1]Rail_Bridges!J114:K114)</f>
        <v>0</v>
      </c>
      <c r="E112">
        <f>SUM([1]Rail_Bridges!L114:M114)</f>
        <v>0</v>
      </c>
      <c r="F112">
        <f>SUM([1]Rail_Bridges!P114:Q114)</f>
        <v>0</v>
      </c>
      <c r="G112">
        <f>SUM([1]Rail_Bridges!R114:S114)</f>
        <v>0</v>
      </c>
      <c r="H112">
        <f>SUM([1]Rail_Bridges!T114:U114)</f>
        <v>0</v>
      </c>
      <c r="I112">
        <f>SUM([1]Rail_Bridges!V114:W114)</f>
        <v>0</v>
      </c>
      <c r="J112">
        <f>SUM([1]Rail_Bridges!Y114:Z114)</f>
        <v>0</v>
      </c>
      <c r="K112">
        <f>SUM([1]Rail_Bridges!AA114)</f>
        <v>0</v>
      </c>
      <c r="L112">
        <f>SUM([1]Rail_Bridges!AB114:AC114)</f>
        <v>0</v>
      </c>
      <c r="M112">
        <f>SUM([1]Rail_Bridges!AD114)</f>
        <v>0</v>
      </c>
      <c r="N112">
        <f t="shared" si="1"/>
        <v>2.0447292327960231</v>
      </c>
    </row>
    <row r="113" spans="1:14" x14ac:dyDescent="0.25">
      <c r="A113" s="1" t="s">
        <v>115</v>
      </c>
      <c r="B113">
        <f>SUM([1]Rail_Bridges!B115:C115)</f>
        <v>67.313510661627589</v>
      </c>
      <c r="C113">
        <f>SUM([1]Rail_Bridges!D115:E115)</f>
        <v>0.92661168816954353</v>
      </c>
      <c r="D113">
        <f>SUM([1]Rail_Bridges!J115:K115)</f>
        <v>1.109619882551528</v>
      </c>
      <c r="E113">
        <f>SUM([1]Rail_Bridges!L115:M115)</f>
        <v>0</v>
      </c>
      <c r="F113">
        <f>SUM([1]Rail_Bridges!P115:Q115)</f>
        <v>2.2519348424916679</v>
      </c>
      <c r="G113">
        <f>SUM([1]Rail_Bridges!R115:S115)</f>
        <v>5.0893438589656163E-2</v>
      </c>
      <c r="H113">
        <f>SUM([1]Rail_Bridges!T115:U115)</f>
        <v>0.45178113725187252</v>
      </c>
      <c r="I113">
        <f>SUM([1]Rail_Bridges!V115:W115)</f>
        <v>1.538471860279119</v>
      </c>
      <c r="J113">
        <f>SUM([1]Rail_Bridges!Y115:Z115)</f>
        <v>0</v>
      </c>
      <c r="K113">
        <f>SUM([1]Rail_Bridges!AA115)</f>
        <v>0</v>
      </c>
      <c r="L113">
        <f>SUM([1]Rail_Bridges!AB115:AC115)</f>
        <v>0.1316471766653505</v>
      </c>
      <c r="M113">
        <f>SUM([1]Rail_Bridges!AD115)</f>
        <v>0</v>
      </c>
      <c r="N113">
        <f t="shared" si="1"/>
        <v>73.774470687626319</v>
      </c>
    </row>
    <row r="114" spans="1:14" x14ac:dyDescent="0.25">
      <c r="A114" s="1" t="s">
        <v>116</v>
      </c>
      <c r="B114">
        <f>SUM([1]Rail_Bridges!B116:C116)</f>
        <v>24.760935852051492</v>
      </c>
      <c r="C114">
        <f>SUM([1]Rail_Bridges!D116:E116)</f>
        <v>0.44288035318617847</v>
      </c>
      <c r="D114">
        <f>SUM([1]Rail_Bridges!J116:K116)</f>
        <v>0.44412325614555659</v>
      </c>
      <c r="E114">
        <f>SUM([1]Rail_Bridges!L116:M116)</f>
        <v>0</v>
      </c>
      <c r="F114">
        <f>SUM([1]Rail_Bridges!P116:Q116)</f>
        <v>0</v>
      </c>
      <c r="G114">
        <f>SUM([1]Rail_Bridges!R116:S116)</f>
        <v>0</v>
      </c>
      <c r="H114">
        <f>SUM([1]Rail_Bridges!T116:U116)</f>
        <v>0</v>
      </c>
      <c r="I114">
        <f>SUM([1]Rail_Bridges!V116:W116)</f>
        <v>0</v>
      </c>
      <c r="J114">
        <f>SUM([1]Rail_Bridges!Y116:Z116)</f>
        <v>0</v>
      </c>
      <c r="K114">
        <f>SUM([1]Rail_Bridges!AA116)</f>
        <v>0</v>
      </c>
      <c r="L114">
        <f>SUM([1]Rail_Bridges!AB116:AC116)</f>
        <v>0</v>
      </c>
      <c r="M114">
        <f>SUM([1]Rail_Bridges!AD116)</f>
        <v>0</v>
      </c>
      <c r="N114">
        <f t="shared" si="1"/>
        <v>25.647939461383228</v>
      </c>
    </row>
    <row r="115" spans="1:14" x14ac:dyDescent="0.25">
      <c r="A115" s="1" t="s">
        <v>118</v>
      </c>
      <c r="B115">
        <f>SUM([1]Rail_Bridges!B117:C117)</f>
        <v>191.75050308282661</v>
      </c>
      <c r="C115">
        <f>SUM([1]Rail_Bridges!D117:E117)</f>
        <v>8.3090627511889625</v>
      </c>
      <c r="D115">
        <f>SUM([1]Rail_Bridges!J117:K117)</f>
        <v>11.3086390024281</v>
      </c>
      <c r="E115">
        <f>SUM([1]Rail_Bridges!L117:M117)</f>
        <v>0</v>
      </c>
      <c r="F115">
        <f>SUM([1]Rail_Bridges!P117:Q117)</f>
        <v>0</v>
      </c>
      <c r="G115">
        <f>SUM([1]Rail_Bridges!R117:S117)</f>
        <v>0.48084099769203181</v>
      </c>
      <c r="H115">
        <f>SUM([1]Rail_Bridges!T117:U117)</f>
        <v>0.98096136882325657</v>
      </c>
      <c r="I115">
        <f>SUM([1]Rail_Bridges!V117:W117)</f>
        <v>0.1709755949379799</v>
      </c>
      <c r="J115">
        <f>SUM([1]Rail_Bridges!Y117:Z117)</f>
        <v>4.3066814280206679E-2</v>
      </c>
      <c r="K115">
        <f>SUM([1]Rail_Bridges!AA117)</f>
        <v>0</v>
      </c>
      <c r="L115">
        <f>SUM([1]Rail_Bridges!AB117:AC117)</f>
        <v>2.6982297020070081</v>
      </c>
      <c r="M115">
        <f>SUM([1]Rail_Bridges!AD117)</f>
        <v>0</v>
      </c>
      <c r="N115">
        <f t="shared" si="1"/>
        <v>215.74227931418415</v>
      </c>
    </row>
    <row r="116" spans="1:14" x14ac:dyDescent="0.25">
      <c r="A116" s="1" t="s">
        <v>119</v>
      </c>
      <c r="B116">
        <f>SUM([1]Rail_Bridges!B118:C118)</f>
        <v>1328.3313499405504</v>
      </c>
      <c r="C116">
        <f>SUM([1]Rail_Bridges!D118:E118)</f>
        <v>8.8111439510623359</v>
      </c>
      <c r="D116">
        <f>SUM([1]Rail_Bridges!J118:K118)</f>
        <v>15.593331623790027</v>
      </c>
      <c r="E116">
        <f>SUM([1]Rail_Bridges!L118:M118)</f>
        <v>100.2031280193287</v>
      </c>
      <c r="F116">
        <f>SUM([1]Rail_Bridges!P118:Q118)</f>
        <v>0</v>
      </c>
      <c r="G116">
        <f>SUM([1]Rail_Bridges!R118:S118)</f>
        <v>1.71474957080535</v>
      </c>
      <c r="H116">
        <f>SUM([1]Rail_Bridges!T118:U118)</f>
        <v>2.109828819865764</v>
      </c>
      <c r="I116">
        <f>SUM([1]Rail_Bridges!V118:W118)</f>
        <v>118.67412542710818</v>
      </c>
      <c r="J116">
        <f>SUM([1]Rail_Bridges!Y118:Z118)</f>
        <v>0.48596250498855698</v>
      </c>
      <c r="K116">
        <f>SUM([1]Rail_Bridges!AA118)</f>
        <v>0</v>
      </c>
      <c r="L116">
        <f>SUM([1]Rail_Bridges!AB118:AC118)</f>
        <v>62.381666113976834</v>
      </c>
      <c r="M116">
        <f>SUM([1]Rail_Bridges!AD118)</f>
        <v>0</v>
      </c>
      <c r="N116">
        <f t="shared" si="1"/>
        <v>1638.305285971476</v>
      </c>
    </row>
    <row r="117" spans="1:14" x14ac:dyDescent="0.25">
      <c r="A117" s="1" t="s">
        <v>120</v>
      </c>
      <c r="B117">
        <f>SUM([1]Rail_Bridges!B119:C119)</f>
        <v>0</v>
      </c>
      <c r="C117">
        <f>SUM([1]Rail_Bridges!D119:E119)</f>
        <v>0</v>
      </c>
      <c r="D117">
        <f>SUM([1]Rail_Bridges!J119:K119)</f>
        <v>0.26915055141085181</v>
      </c>
      <c r="E117">
        <f>SUM([1]Rail_Bridges!L119:M119)</f>
        <v>0</v>
      </c>
      <c r="F117">
        <f>SUM([1]Rail_Bridges!P119:Q119)</f>
        <v>0</v>
      </c>
      <c r="G117">
        <f>SUM([1]Rail_Bridges!R119:S119)</f>
        <v>0</v>
      </c>
      <c r="H117">
        <f>SUM([1]Rail_Bridges!T119:U119)</f>
        <v>0</v>
      </c>
      <c r="I117">
        <f>SUM([1]Rail_Bridges!V119:W119)</f>
        <v>0</v>
      </c>
      <c r="J117">
        <f>SUM([1]Rail_Bridges!Y119:Z119)</f>
        <v>0</v>
      </c>
      <c r="K117">
        <f>SUM([1]Rail_Bridges!AA119)</f>
        <v>0</v>
      </c>
      <c r="L117">
        <f>SUM([1]Rail_Bridges!AB119:AC119)</f>
        <v>0</v>
      </c>
      <c r="M117">
        <f>SUM([1]Rail_Bridges!AD119)</f>
        <v>0</v>
      </c>
      <c r="N117">
        <f t="shared" si="1"/>
        <v>0.26915055141085181</v>
      </c>
    </row>
    <row r="118" spans="1:14" x14ac:dyDescent="0.25">
      <c r="A118" s="1" t="s">
        <v>121</v>
      </c>
      <c r="B118">
        <f>SUM([1]Rail_Bridges!B120:C120)</f>
        <v>728.38765772401507</v>
      </c>
      <c r="C118">
        <f>SUM([1]Rail_Bridges!D120:E120)</f>
        <v>44.226280689091581</v>
      </c>
      <c r="D118">
        <f>SUM([1]Rail_Bridges!J120:K120)</f>
        <v>20.335997527007283</v>
      </c>
      <c r="E118">
        <f>SUM([1]Rail_Bridges!L120:M120)</f>
        <v>23.888824863288423</v>
      </c>
      <c r="F118">
        <f>SUM([1]Rail_Bridges!P120:Q120)</f>
        <v>7.4165839789974761</v>
      </c>
      <c r="G118">
        <f>SUM([1]Rail_Bridges!R120:S120)</f>
        <v>2.8617513316109218</v>
      </c>
      <c r="H118">
        <f>SUM([1]Rail_Bridges!T120:U120)</f>
        <v>35.414743938510561</v>
      </c>
      <c r="I118">
        <f>SUM([1]Rail_Bridges!V120:W120)</f>
        <v>6.2235882694440754</v>
      </c>
      <c r="J118">
        <f>SUM([1]Rail_Bridges!Y120:Z120)</f>
        <v>0</v>
      </c>
      <c r="K118">
        <f>SUM([1]Rail_Bridges!AA120)</f>
        <v>0</v>
      </c>
      <c r="L118">
        <f>SUM([1]Rail_Bridges!AB120:AC120)</f>
        <v>2.714195520277642</v>
      </c>
      <c r="M118">
        <f>SUM([1]Rail_Bridges!AD120)</f>
        <v>0.7519085201559037</v>
      </c>
      <c r="N118">
        <f t="shared" si="1"/>
        <v>872.22153236239888</v>
      </c>
    </row>
    <row r="119" spans="1:14" x14ac:dyDescent="0.25">
      <c r="A119" s="1" t="s">
        <v>122</v>
      </c>
      <c r="B119">
        <f>SUM([1]Rail_Bridges!B121:C121)</f>
        <v>15.006926850365822</v>
      </c>
      <c r="C119">
        <f>SUM([1]Rail_Bridges!D121:E121)</f>
        <v>8.1443062439670852E-2</v>
      </c>
      <c r="D119">
        <f>SUM([1]Rail_Bridges!J121:K121)</f>
        <v>0</v>
      </c>
      <c r="E119">
        <f>SUM([1]Rail_Bridges!L121:M121)</f>
        <v>0</v>
      </c>
      <c r="F119">
        <f>SUM([1]Rail_Bridges!P121:Q121)</f>
        <v>0</v>
      </c>
      <c r="G119">
        <f>SUM([1]Rail_Bridges!R121:S121)</f>
        <v>0</v>
      </c>
      <c r="H119">
        <f>SUM([1]Rail_Bridges!T121:U121)</f>
        <v>0</v>
      </c>
      <c r="I119">
        <f>SUM([1]Rail_Bridges!V121:W121)</f>
        <v>0</v>
      </c>
      <c r="J119">
        <f>SUM([1]Rail_Bridges!Y121:Z121)</f>
        <v>0</v>
      </c>
      <c r="K119">
        <f>SUM([1]Rail_Bridges!AA121)</f>
        <v>0</v>
      </c>
      <c r="L119">
        <f>SUM([1]Rail_Bridges!AB121:AC121)</f>
        <v>0</v>
      </c>
      <c r="M119">
        <f>SUM([1]Rail_Bridges!AD121)</f>
        <v>0</v>
      </c>
      <c r="N119">
        <f t="shared" si="1"/>
        <v>15.088369912805494</v>
      </c>
    </row>
    <row r="120" spans="1:14" x14ac:dyDescent="0.25">
      <c r="A120" s="1" t="s">
        <v>123</v>
      </c>
      <c r="B120">
        <f>SUM([1]Rail_Bridges!B122:C122)</f>
        <v>3.9852666833389478</v>
      </c>
      <c r="C120">
        <f>SUM([1]Rail_Bridges!D122:E122)</f>
        <v>0</v>
      </c>
      <c r="D120">
        <f>SUM([1]Rail_Bridges!J122:K122)</f>
        <v>0.57085208824900646</v>
      </c>
      <c r="E120">
        <f>SUM([1]Rail_Bridges!L122:M122)</f>
        <v>0</v>
      </c>
      <c r="F120">
        <f>SUM([1]Rail_Bridges!P122:Q122)</f>
        <v>0</v>
      </c>
      <c r="G120">
        <f>SUM([1]Rail_Bridges!R122:S122)</f>
        <v>0</v>
      </c>
      <c r="H120">
        <f>SUM([1]Rail_Bridges!T122:U122)</f>
        <v>0</v>
      </c>
      <c r="I120">
        <f>SUM([1]Rail_Bridges!V122:W122)</f>
        <v>0</v>
      </c>
      <c r="J120">
        <f>SUM([1]Rail_Bridges!Y122:Z122)</f>
        <v>0</v>
      </c>
      <c r="K120">
        <f>SUM([1]Rail_Bridges!AA122)</f>
        <v>0</v>
      </c>
      <c r="L120">
        <f>SUM([1]Rail_Bridges!AB122:AC122)</f>
        <v>0</v>
      </c>
      <c r="M120">
        <f>SUM([1]Rail_Bridges!AD122)</f>
        <v>0</v>
      </c>
      <c r="N120">
        <f t="shared" si="1"/>
        <v>4.5561187715879541</v>
      </c>
    </row>
    <row r="121" spans="1:14" x14ac:dyDescent="0.25">
      <c r="A121" s="1" t="s">
        <v>124</v>
      </c>
      <c r="B121">
        <f>SUM([1]Rail_Bridges!B123:C123)</f>
        <v>1.623446072083262</v>
      </c>
      <c r="C121">
        <f>SUM([1]Rail_Bridges!D123:E123)</f>
        <v>0.12426251851940311</v>
      </c>
      <c r="D121">
        <f>SUM([1]Rail_Bridges!J123:K123)</f>
        <v>0</v>
      </c>
      <c r="E121">
        <f>SUM([1]Rail_Bridges!L123:M123)</f>
        <v>0</v>
      </c>
      <c r="F121">
        <f>SUM([1]Rail_Bridges!P123:Q123)</f>
        <v>0</v>
      </c>
      <c r="G121">
        <f>SUM([1]Rail_Bridges!R123:S123)</f>
        <v>0</v>
      </c>
      <c r="H121">
        <f>SUM([1]Rail_Bridges!T123:U123)</f>
        <v>0</v>
      </c>
      <c r="I121">
        <f>SUM([1]Rail_Bridges!V123:W123)</f>
        <v>0</v>
      </c>
      <c r="J121">
        <f>SUM([1]Rail_Bridges!Y123:Z123)</f>
        <v>0</v>
      </c>
      <c r="K121">
        <f>SUM([1]Rail_Bridges!AA123)</f>
        <v>0</v>
      </c>
      <c r="L121">
        <f>SUM([1]Rail_Bridges!AB123:AC123)</f>
        <v>0</v>
      </c>
      <c r="M121">
        <f>SUM([1]Rail_Bridges!AD123)</f>
        <v>0</v>
      </c>
      <c r="N121">
        <f t="shared" si="1"/>
        <v>1.747708590602665</v>
      </c>
    </row>
    <row r="122" spans="1:14" x14ac:dyDescent="0.25">
      <c r="A122" s="1" t="s">
        <v>125</v>
      </c>
      <c r="B122">
        <f>SUM([1]Rail_Bridges!B124:C124)</f>
        <v>168.74199785281465</v>
      </c>
      <c r="C122">
        <f>SUM([1]Rail_Bridges!D124:E124)</f>
        <v>5.1588679797880852</v>
      </c>
      <c r="D122">
        <f>SUM([1]Rail_Bridges!J124:K124)</f>
        <v>4.752317175933908</v>
      </c>
      <c r="E122">
        <f>SUM([1]Rail_Bridges!L124:M124)</f>
        <v>20.55432033866526</v>
      </c>
      <c r="F122">
        <f>SUM([1]Rail_Bridges!P124:Q124)</f>
        <v>5.9843064438666085</v>
      </c>
      <c r="G122">
        <f>SUM([1]Rail_Bridges!R124:S124)</f>
        <v>22.185918448340342</v>
      </c>
      <c r="H122">
        <f>SUM([1]Rail_Bridges!T124:U124)</f>
        <v>7.6438566850347884</v>
      </c>
      <c r="I122">
        <f>SUM([1]Rail_Bridges!V124:W124)</f>
        <v>6.3394855502155147</v>
      </c>
      <c r="J122">
        <f>SUM([1]Rail_Bridges!Y124:Z124)</f>
        <v>0.4770629742449371</v>
      </c>
      <c r="K122">
        <f>SUM([1]Rail_Bridges!AA124)</f>
        <v>8.5743009703130202E-2</v>
      </c>
      <c r="L122">
        <f>SUM([1]Rail_Bridges!AB124:AC124)</f>
        <v>0</v>
      </c>
      <c r="M122">
        <f>SUM([1]Rail_Bridges!AD124)</f>
        <v>0</v>
      </c>
      <c r="N122">
        <f t="shared" si="1"/>
        <v>241.92387645860725</v>
      </c>
    </row>
    <row r="123" spans="1:14" x14ac:dyDescent="0.25">
      <c r="A123" s="1" t="s">
        <v>126</v>
      </c>
      <c r="B123">
        <f>SUM([1]Rail_Bridges!B125:C125)</f>
        <v>164.39865902526546</v>
      </c>
      <c r="C123">
        <f>SUM([1]Rail_Bridges!D125:E125)</f>
        <v>4.0643809584968675</v>
      </c>
      <c r="D123">
        <f>SUM([1]Rail_Bridges!J125:K125)</f>
        <v>2.8046741800683019</v>
      </c>
      <c r="E123">
        <f>SUM([1]Rail_Bridges!L125:M125)</f>
        <v>0.34362964740768231</v>
      </c>
      <c r="F123">
        <f>SUM([1]Rail_Bridges!P125:Q125)</f>
        <v>19.195072679102061</v>
      </c>
      <c r="G123">
        <f>SUM([1]Rail_Bridges!R125:S125)</f>
        <v>2.532534306148615</v>
      </c>
      <c r="H123">
        <f>SUM([1]Rail_Bridges!T125:U125)</f>
        <v>36.691614227516787</v>
      </c>
      <c r="I123">
        <f>SUM([1]Rail_Bridges!V125:W125)</f>
        <v>1.1245077018728331</v>
      </c>
      <c r="J123">
        <f>SUM([1]Rail_Bridges!Y125:Z125)</f>
        <v>0.1672141142832908</v>
      </c>
      <c r="K123">
        <f>SUM([1]Rail_Bridges!AA125)</f>
        <v>0</v>
      </c>
      <c r="L123">
        <f>SUM([1]Rail_Bridges!AB125:AC125)</f>
        <v>1.68431533046818E-2</v>
      </c>
      <c r="M123">
        <f>SUM([1]Rail_Bridges!AD125)</f>
        <v>0</v>
      </c>
      <c r="N123">
        <f t="shared" si="1"/>
        <v>231.33912999346657</v>
      </c>
    </row>
    <row r="124" spans="1:14" x14ac:dyDescent="0.25">
      <c r="A124" s="1" t="s">
        <v>127</v>
      </c>
      <c r="B124">
        <f>SUM([1]Rail_Bridges!B126:C126)</f>
        <v>14.647388375145328</v>
      </c>
      <c r="C124">
        <f>SUM([1]Rail_Bridges!D126:E126)</f>
        <v>1.2484772659321159</v>
      </c>
      <c r="D124">
        <f>SUM([1]Rail_Bridges!J126:K126)</f>
        <v>1.9128990672164503</v>
      </c>
      <c r="E124">
        <f>SUM([1]Rail_Bridges!L126:M126)</f>
        <v>0</v>
      </c>
      <c r="F124">
        <f>SUM([1]Rail_Bridges!P126:Q126)</f>
        <v>0</v>
      </c>
      <c r="G124">
        <f>SUM([1]Rail_Bridges!R126:S126)</f>
        <v>0</v>
      </c>
      <c r="H124">
        <f>SUM([1]Rail_Bridges!T126:U126)</f>
        <v>0</v>
      </c>
      <c r="I124">
        <f>SUM([1]Rail_Bridges!V126:W126)</f>
        <v>0</v>
      </c>
      <c r="J124">
        <f>SUM([1]Rail_Bridges!Y126:Z126)</f>
        <v>0</v>
      </c>
      <c r="K124">
        <f>SUM([1]Rail_Bridges!AA126)</f>
        <v>0</v>
      </c>
      <c r="L124">
        <f>SUM([1]Rail_Bridges!AB126:AC126)</f>
        <v>0</v>
      </c>
      <c r="M124">
        <f>SUM([1]Rail_Bridges!AD126)</f>
        <v>0</v>
      </c>
      <c r="N124">
        <f t="shared" si="1"/>
        <v>17.808764708293893</v>
      </c>
    </row>
    <row r="125" spans="1:14" x14ac:dyDescent="0.25">
      <c r="A125" s="1" t="s">
        <v>128</v>
      </c>
      <c r="B125">
        <f>SUM([1]Rail_Bridges!B127:C127)</f>
        <v>878.02356941405992</v>
      </c>
      <c r="C125">
        <f>SUM([1]Rail_Bridges!D127:E127)</f>
        <v>5.7410990253219296</v>
      </c>
      <c r="D125">
        <f>SUM([1]Rail_Bridges!J127:K127)</f>
        <v>8.9656598762204496</v>
      </c>
      <c r="E125">
        <f>SUM([1]Rail_Bridges!L127:M127)</f>
        <v>250.12706976172748</v>
      </c>
      <c r="F125">
        <f>SUM([1]Rail_Bridges!P127:Q127)</f>
        <v>0</v>
      </c>
      <c r="G125">
        <f>SUM([1]Rail_Bridges!R127:S127)</f>
        <v>1.6849379621312921</v>
      </c>
      <c r="H125">
        <f>SUM([1]Rail_Bridges!T127:U127)</f>
        <v>1.066175066153271</v>
      </c>
      <c r="I125">
        <f>SUM([1]Rail_Bridges!V127:W127)</f>
        <v>23.462236899498532</v>
      </c>
      <c r="J125">
        <f>SUM([1]Rail_Bridges!Y127:Z127)</f>
        <v>1.1053554110780359</v>
      </c>
      <c r="K125">
        <f>SUM([1]Rail_Bridges!AA127)</f>
        <v>0</v>
      </c>
      <c r="L125">
        <f>SUM([1]Rail_Bridges!AB127:AC127)</f>
        <v>2.5448437749559161</v>
      </c>
      <c r="M125">
        <f>SUM([1]Rail_Bridges!AD127)</f>
        <v>0</v>
      </c>
      <c r="N125">
        <f t="shared" si="1"/>
        <v>1172.7209471911467</v>
      </c>
    </row>
    <row r="126" spans="1:14" x14ac:dyDescent="0.25">
      <c r="A126" s="1" t="s">
        <v>129</v>
      </c>
      <c r="B126">
        <f>SUM([1]Rail_Bridges!B128:C128)</f>
        <v>7.4162085473509656</v>
      </c>
      <c r="C126">
        <f>SUM([1]Rail_Bridges!D128:E128)</f>
        <v>0.1252115432276879</v>
      </c>
      <c r="D126">
        <f>SUM([1]Rail_Bridges!J128:K128)</f>
        <v>0</v>
      </c>
      <c r="E126">
        <f>SUM([1]Rail_Bridges!L128:M128)</f>
        <v>0</v>
      </c>
      <c r="F126">
        <f>SUM([1]Rail_Bridges!P128:Q128)</f>
        <v>0</v>
      </c>
      <c r="G126">
        <f>SUM([1]Rail_Bridges!R128:S128)</f>
        <v>0</v>
      </c>
      <c r="H126">
        <f>SUM([1]Rail_Bridges!T128:U128)</f>
        <v>0</v>
      </c>
      <c r="I126">
        <f>SUM([1]Rail_Bridges!V128:W128)</f>
        <v>4.9291309131549332E-2</v>
      </c>
      <c r="J126">
        <f>SUM([1]Rail_Bridges!Y128:Z128)</f>
        <v>0</v>
      </c>
      <c r="K126">
        <f>SUM([1]Rail_Bridges!AA128)</f>
        <v>0</v>
      </c>
      <c r="L126">
        <f>SUM([1]Rail_Bridges!AB128:AC128)</f>
        <v>0</v>
      </c>
      <c r="M126">
        <f>SUM([1]Rail_Bridges!AD128)</f>
        <v>0</v>
      </c>
      <c r="N126">
        <f t="shared" si="1"/>
        <v>7.5907113997102025</v>
      </c>
    </row>
    <row r="127" spans="1:14" x14ac:dyDescent="0.25">
      <c r="A127" s="1" t="s">
        <v>130</v>
      </c>
      <c r="B127">
        <f>SUM([1]Rail_Bridges!B129:C129)</f>
        <v>26.529528628224902</v>
      </c>
      <c r="C127">
        <f>SUM([1]Rail_Bridges!D129:E129)</f>
        <v>0</v>
      </c>
      <c r="D127">
        <f>SUM([1]Rail_Bridges!J129:K129)</f>
        <v>0.6531916876477869</v>
      </c>
      <c r="E127">
        <f>SUM([1]Rail_Bridges!L129:M129)</f>
        <v>0</v>
      </c>
      <c r="F127">
        <f>SUM([1]Rail_Bridges!P129:Q129)</f>
        <v>0</v>
      </c>
      <c r="G127">
        <f>SUM([1]Rail_Bridges!R129:S129)</f>
        <v>0.91390665332163423</v>
      </c>
      <c r="H127">
        <f>SUM([1]Rail_Bridges!T129:U129)</f>
        <v>0.35015872709400453</v>
      </c>
      <c r="I127">
        <f>SUM([1]Rail_Bridges!V129:W129)</f>
        <v>0</v>
      </c>
      <c r="J127">
        <f>SUM([1]Rail_Bridges!Y129:Z129)</f>
        <v>0</v>
      </c>
      <c r="K127">
        <f>SUM([1]Rail_Bridges!AA129)</f>
        <v>0</v>
      </c>
      <c r="L127">
        <f>SUM([1]Rail_Bridges!AB129:AC129)</f>
        <v>0</v>
      </c>
      <c r="M127">
        <f>SUM([1]Rail_Bridges!AD129)</f>
        <v>0</v>
      </c>
      <c r="N127">
        <f t="shared" si="1"/>
        <v>28.44678569628833</v>
      </c>
    </row>
    <row r="128" spans="1:14" x14ac:dyDescent="0.25">
      <c r="A128" s="1" t="s">
        <v>131</v>
      </c>
      <c r="B128">
        <f>SUM([1]Rail_Bridges!B130:C130)</f>
        <v>250.24311632848071</v>
      </c>
      <c r="C128">
        <f>SUM([1]Rail_Bridges!D130:E130)</f>
        <v>0.18675946504513191</v>
      </c>
      <c r="D128">
        <f>SUM([1]Rail_Bridges!J130:K130)</f>
        <v>0.13043146924072099</v>
      </c>
      <c r="E128">
        <f>SUM([1]Rail_Bridges!L130:M130)</f>
        <v>156.12223547031027</v>
      </c>
      <c r="F128">
        <f>SUM([1]Rail_Bridges!P130:Q130)</f>
        <v>0</v>
      </c>
      <c r="G128">
        <f>SUM([1]Rail_Bridges!R130:S130)</f>
        <v>0</v>
      </c>
      <c r="H128">
        <f>SUM([1]Rail_Bridges!T130:U130)</f>
        <v>0</v>
      </c>
      <c r="I128">
        <f>SUM([1]Rail_Bridges!V130:W130)</f>
        <v>0</v>
      </c>
      <c r="J128">
        <f>SUM([1]Rail_Bridges!Y130:Z130)</f>
        <v>0</v>
      </c>
      <c r="K128">
        <f>SUM([1]Rail_Bridges!AA130)</f>
        <v>0</v>
      </c>
      <c r="L128">
        <f>SUM([1]Rail_Bridges!AB130:AC130)</f>
        <v>1.4248858008518419</v>
      </c>
      <c r="M128">
        <f>SUM([1]Rail_Bridges!AD130)</f>
        <v>0</v>
      </c>
      <c r="N128">
        <f t="shared" si="1"/>
        <v>408.10742853392867</v>
      </c>
    </row>
    <row r="129" spans="1:14" x14ac:dyDescent="0.25">
      <c r="A129" s="1" t="s">
        <v>132</v>
      </c>
      <c r="B129">
        <f>SUM([1]Rail_Bridges!B131:C131)</f>
        <v>1.727311575010988</v>
      </c>
      <c r="C129">
        <f>SUM([1]Rail_Bridges!D131:E131)</f>
        <v>0</v>
      </c>
      <c r="D129">
        <f>SUM([1]Rail_Bridges!J131:K131)</f>
        <v>6.7789921651990638E-3</v>
      </c>
      <c r="E129">
        <f>SUM([1]Rail_Bridges!L131:M131)</f>
        <v>0</v>
      </c>
      <c r="F129">
        <f>SUM([1]Rail_Bridges!P131:Q131)</f>
        <v>0</v>
      </c>
      <c r="G129">
        <f>SUM([1]Rail_Bridges!R131:S131)</f>
        <v>0</v>
      </c>
      <c r="H129">
        <f>SUM([1]Rail_Bridges!T131:U131)</f>
        <v>0</v>
      </c>
      <c r="I129">
        <f>SUM([1]Rail_Bridges!V131:W131)</f>
        <v>0</v>
      </c>
      <c r="J129">
        <f>SUM([1]Rail_Bridges!Y131:Z131)</f>
        <v>0</v>
      </c>
      <c r="K129">
        <f>SUM([1]Rail_Bridges!AA131)</f>
        <v>0</v>
      </c>
      <c r="L129">
        <f>SUM([1]Rail_Bridges!AB131:AC131)</f>
        <v>0</v>
      </c>
      <c r="M129">
        <f>SUM([1]Rail_Bridges!AD131)</f>
        <v>0</v>
      </c>
      <c r="N129">
        <f t="shared" si="1"/>
        <v>1.734090567176187</v>
      </c>
    </row>
    <row r="130" spans="1:14" x14ac:dyDescent="0.25">
      <c r="A130" s="1" t="s">
        <v>133</v>
      </c>
      <c r="B130">
        <f>SUM([1]Rail_Bridges!B132:C132)</f>
        <v>17.043685036464723</v>
      </c>
      <c r="C130">
        <f>SUM([1]Rail_Bridges!D132:E132)</f>
        <v>1.242078766298176</v>
      </c>
      <c r="D130">
        <f>SUM([1]Rail_Bridges!J132:K132)</f>
        <v>1.2596734719505109</v>
      </c>
      <c r="E130">
        <f>SUM([1]Rail_Bridges!L132:M132)</f>
        <v>0</v>
      </c>
      <c r="F130">
        <f>SUM([1]Rail_Bridges!P132:Q132)</f>
        <v>0</v>
      </c>
      <c r="G130">
        <f>SUM([1]Rail_Bridges!R132:S132)</f>
        <v>0</v>
      </c>
      <c r="H130">
        <f>SUM([1]Rail_Bridges!T132:U132)</f>
        <v>0</v>
      </c>
      <c r="I130">
        <f>SUM([1]Rail_Bridges!V132:W132)</f>
        <v>0.32424016073404438</v>
      </c>
      <c r="J130">
        <f>SUM([1]Rail_Bridges!Y132:Z132)</f>
        <v>0</v>
      </c>
      <c r="K130">
        <f>SUM([1]Rail_Bridges!AA132)</f>
        <v>0</v>
      </c>
      <c r="L130">
        <f>SUM([1]Rail_Bridges!AB132:AC132)</f>
        <v>0</v>
      </c>
      <c r="M130">
        <f>SUM([1]Rail_Bridges!AD132)</f>
        <v>0</v>
      </c>
      <c r="N130">
        <f t="shared" si="1"/>
        <v>19.86967743544745</v>
      </c>
    </row>
    <row r="131" spans="1:14" x14ac:dyDescent="0.25">
      <c r="A131" s="1" t="s">
        <v>134</v>
      </c>
      <c r="B131">
        <f>SUM([1]Rail_Bridges!B133:C133)</f>
        <v>154.53627571179968</v>
      </c>
      <c r="C131">
        <f>SUM([1]Rail_Bridges!D133:E133)</f>
        <v>0.66699435262878282</v>
      </c>
      <c r="D131">
        <f>SUM([1]Rail_Bridges!J133:K133)</f>
        <v>4.7648024090052559</v>
      </c>
      <c r="E131">
        <f>SUM([1]Rail_Bridges!L133:M133)</f>
        <v>46.019190962327229</v>
      </c>
      <c r="F131">
        <f>SUM([1]Rail_Bridges!P133:Q133)</f>
        <v>17.506295845012566</v>
      </c>
      <c r="G131">
        <f>SUM([1]Rail_Bridges!R133:S133)</f>
        <v>7.581934565177062</v>
      </c>
      <c r="H131">
        <f>SUM([1]Rail_Bridges!T133:U133)</f>
        <v>0</v>
      </c>
      <c r="I131">
        <f>SUM([1]Rail_Bridges!V133:W133)</f>
        <v>0</v>
      </c>
      <c r="J131">
        <f>SUM([1]Rail_Bridges!Y133:Z133)</f>
        <v>0</v>
      </c>
      <c r="K131">
        <f>SUM([1]Rail_Bridges!AA133)</f>
        <v>0</v>
      </c>
      <c r="L131">
        <f>SUM([1]Rail_Bridges!AB133:AC133)</f>
        <v>0</v>
      </c>
      <c r="M131">
        <f>SUM([1]Rail_Bridges!AD133)</f>
        <v>0</v>
      </c>
      <c r="N131">
        <f t="shared" ref="N131:N141" si="2">SUM(B131:M131)</f>
        <v>231.07549384595058</v>
      </c>
    </row>
    <row r="132" spans="1:14" x14ac:dyDescent="0.25">
      <c r="A132" s="1" t="s">
        <v>135</v>
      </c>
      <c r="B132">
        <f>SUM([1]Rail_Bridges!B134:C134)</f>
        <v>15.97642800825297</v>
      </c>
      <c r="C132">
        <f>SUM([1]Rail_Bridges!D134:E134)</f>
        <v>0</v>
      </c>
      <c r="D132">
        <f>SUM([1]Rail_Bridges!J134:K134)</f>
        <v>1.7440631101418511E-2</v>
      </c>
      <c r="E132">
        <f>SUM([1]Rail_Bridges!L134:M134)</f>
        <v>0</v>
      </c>
      <c r="F132">
        <f>SUM([1]Rail_Bridges!P134:Q134)</f>
        <v>0</v>
      </c>
      <c r="G132">
        <f>SUM([1]Rail_Bridges!R134:S134)</f>
        <v>0</v>
      </c>
      <c r="H132">
        <f>SUM([1]Rail_Bridges!T134:U134)</f>
        <v>0</v>
      </c>
      <c r="I132">
        <f>SUM([1]Rail_Bridges!V134:W134)</f>
        <v>0</v>
      </c>
      <c r="J132">
        <f>SUM([1]Rail_Bridges!Y134:Z134)</f>
        <v>0</v>
      </c>
      <c r="K132">
        <f>SUM([1]Rail_Bridges!AA134)</f>
        <v>0</v>
      </c>
      <c r="L132">
        <f>SUM([1]Rail_Bridges!AB134:AC134)</f>
        <v>5.4374048035868157</v>
      </c>
      <c r="M132">
        <f>SUM([1]Rail_Bridges!AD134)</f>
        <v>0</v>
      </c>
      <c r="N132">
        <f t="shared" si="2"/>
        <v>21.431273442941205</v>
      </c>
    </row>
    <row r="133" spans="1:14" x14ac:dyDescent="0.25">
      <c r="A133" s="1" t="s">
        <v>136</v>
      </c>
      <c r="B133">
        <f>SUM([1]Rail_Bridges!B135:C135)</f>
        <v>1.325835295685873</v>
      </c>
      <c r="C133">
        <f>SUM([1]Rail_Bridges!D135:E135)</f>
        <v>0</v>
      </c>
      <c r="D133">
        <f>SUM([1]Rail_Bridges!J135:K135)</f>
        <v>1.360789596839282</v>
      </c>
      <c r="E133">
        <f>SUM([1]Rail_Bridges!L135:M135)</f>
        <v>0</v>
      </c>
      <c r="F133">
        <f>SUM([1]Rail_Bridges!P135:Q135)</f>
        <v>0</v>
      </c>
      <c r="G133">
        <f>SUM([1]Rail_Bridges!R135:S135)</f>
        <v>0</v>
      </c>
      <c r="H133">
        <f>SUM([1]Rail_Bridges!T135:U135)</f>
        <v>1.039665500993729E-2</v>
      </c>
      <c r="I133">
        <f>SUM([1]Rail_Bridges!V135:W135)</f>
        <v>0</v>
      </c>
      <c r="J133">
        <f>SUM([1]Rail_Bridges!Y135:Z135)</f>
        <v>0</v>
      </c>
      <c r="K133">
        <f>SUM([1]Rail_Bridges!AA135)</f>
        <v>0</v>
      </c>
      <c r="L133">
        <f>SUM([1]Rail_Bridges!AB135:AC135)</f>
        <v>0</v>
      </c>
      <c r="M133">
        <f>SUM([1]Rail_Bridges!AD135)</f>
        <v>0</v>
      </c>
      <c r="N133">
        <f t="shared" si="2"/>
        <v>2.6970215475350927</v>
      </c>
    </row>
    <row r="134" spans="1:14" x14ac:dyDescent="0.25">
      <c r="A134" s="1" t="s">
        <v>137</v>
      </c>
      <c r="B134">
        <f>SUM([1]Rail_Bridges!B136:C136)</f>
        <v>240.26081576628229</v>
      </c>
      <c r="C134">
        <f>SUM([1]Rail_Bridges!D136:E136)</f>
        <v>6.783435639968463</v>
      </c>
      <c r="D134">
        <f>SUM([1]Rail_Bridges!J136:K136)</f>
        <v>8.8644888212786483</v>
      </c>
      <c r="E134">
        <f>SUM([1]Rail_Bridges!L136:M136)</f>
        <v>6.4536517951115524</v>
      </c>
      <c r="F134">
        <f>SUM([1]Rail_Bridges!P136:Q136)</f>
        <v>19.660614627101619</v>
      </c>
      <c r="G134">
        <f>SUM([1]Rail_Bridges!R136:S136)</f>
        <v>0.73418618454423945</v>
      </c>
      <c r="H134">
        <f>SUM([1]Rail_Bridges!T136:U136)</f>
        <v>1.8817904957612679</v>
      </c>
      <c r="I134">
        <f>SUM([1]Rail_Bridges!V136:W136)</f>
        <v>0.72295250756223828</v>
      </c>
      <c r="J134">
        <f>SUM([1]Rail_Bridges!Y136:Z136)</f>
        <v>1.256602217519028E-2</v>
      </c>
      <c r="K134">
        <f>SUM([1]Rail_Bridges!AA136)</f>
        <v>0</v>
      </c>
      <c r="L134">
        <f>SUM([1]Rail_Bridges!AB136:AC136)</f>
        <v>7.7152174021209524E-2</v>
      </c>
      <c r="M134">
        <f>SUM([1]Rail_Bridges!AD136)</f>
        <v>0</v>
      </c>
      <c r="N134">
        <f t="shared" si="2"/>
        <v>285.45165403380668</v>
      </c>
    </row>
    <row r="135" spans="1:14" x14ac:dyDescent="0.25">
      <c r="A135" s="1" t="s">
        <v>138</v>
      </c>
      <c r="B135">
        <f>SUM([1]Rail_Bridges!B137:C137)</f>
        <v>10.535306283924939</v>
      </c>
      <c r="C135">
        <f>SUM([1]Rail_Bridges!D137:E137)</f>
        <v>6.3558176456332864</v>
      </c>
      <c r="D135">
        <f>SUM([1]Rail_Bridges!J137:K137)</f>
        <v>5.2216228730313388</v>
      </c>
      <c r="E135">
        <f>SUM([1]Rail_Bridges!L137:M137)</f>
        <v>0</v>
      </c>
      <c r="F135">
        <f>SUM([1]Rail_Bridges!P137:Q137)</f>
        <v>0</v>
      </c>
      <c r="G135">
        <f>SUM([1]Rail_Bridges!R137:S137)</f>
        <v>0</v>
      </c>
      <c r="H135">
        <f>SUM([1]Rail_Bridges!T137:U137)</f>
        <v>0</v>
      </c>
      <c r="I135">
        <f>SUM([1]Rail_Bridges!V137:W137)</f>
        <v>0</v>
      </c>
      <c r="J135">
        <f>SUM([1]Rail_Bridges!Y137:Z137)</f>
        <v>0</v>
      </c>
      <c r="K135">
        <f>SUM([1]Rail_Bridges!AA137)</f>
        <v>0</v>
      </c>
      <c r="L135">
        <f>SUM([1]Rail_Bridges!AB137:AC137)</f>
        <v>0</v>
      </c>
      <c r="M135">
        <f>SUM([1]Rail_Bridges!AD137)</f>
        <v>0</v>
      </c>
      <c r="N135">
        <f t="shared" si="2"/>
        <v>22.112746802589566</v>
      </c>
    </row>
    <row r="136" spans="1:14" x14ac:dyDescent="0.25">
      <c r="A136" s="1" t="s">
        <v>139</v>
      </c>
      <c r="B136">
        <f>SUM([1]Rail_Bridges!B138:C138)</f>
        <v>3643.3115574602762</v>
      </c>
      <c r="C136">
        <f>SUM([1]Rail_Bridges!D138:E138)</f>
        <v>597.34109042959551</v>
      </c>
      <c r="D136">
        <f>SUM([1]Rail_Bridges!J138:K138)</f>
        <v>183.68369151846028</v>
      </c>
      <c r="E136">
        <f>SUM([1]Rail_Bridges!L138:M138)</f>
        <v>906.0245649422701</v>
      </c>
      <c r="F136">
        <f>SUM([1]Rail_Bridges!P138:Q138)</f>
        <v>46.214204599856629</v>
      </c>
      <c r="G136">
        <f>SUM([1]Rail_Bridges!R138:S138)</f>
        <v>163.84906921282911</v>
      </c>
      <c r="H136">
        <f>SUM([1]Rail_Bridges!T138:U138)</f>
        <v>32.09908929630469</v>
      </c>
      <c r="I136">
        <f>SUM([1]Rail_Bridges!V138:W138)</f>
        <v>505.0985382600864</v>
      </c>
      <c r="J136">
        <f>SUM([1]Rail_Bridges!Y138:Z138)</f>
        <v>4.9112680117816954</v>
      </c>
      <c r="K136">
        <f>SUM([1]Rail_Bridges!AA138)</f>
        <v>0.58858157184357585</v>
      </c>
      <c r="L136">
        <f>SUM([1]Rail_Bridges!AB138:AC138)</f>
        <v>166.55710884786185</v>
      </c>
      <c r="M136">
        <f>SUM([1]Rail_Bridges!AD138)</f>
        <v>0</v>
      </c>
      <c r="N136">
        <f t="shared" si="2"/>
        <v>6249.6787641511655</v>
      </c>
    </row>
    <row r="137" spans="1:14" x14ac:dyDescent="0.25">
      <c r="A137" s="1" t="s">
        <v>140</v>
      </c>
      <c r="B137">
        <f>SUM([1]Rail_Bridges!B139:C139)</f>
        <v>53.522746828711249</v>
      </c>
      <c r="C137">
        <f>SUM([1]Rail_Bridges!D139:E139)</f>
        <v>0.49338331172850858</v>
      </c>
      <c r="D137">
        <f>SUM([1]Rail_Bridges!J139:K139)</f>
        <v>0.31945115304055838</v>
      </c>
      <c r="E137">
        <f>SUM([1]Rail_Bridges!L139:M139)</f>
        <v>47.305248142338783</v>
      </c>
      <c r="F137">
        <f>SUM([1]Rail_Bridges!P139:Q139)</f>
        <v>0</v>
      </c>
      <c r="G137">
        <f>SUM([1]Rail_Bridges!R139:S139)</f>
        <v>0</v>
      </c>
      <c r="H137">
        <f>SUM([1]Rail_Bridges!T139:U139)</f>
        <v>8.0951716259282033E-3</v>
      </c>
      <c r="I137">
        <f>SUM([1]Rail_Bridges!V139:W139)</f>
        <v>0</v>
      </c>
      <c r="J137">
        <f>SUM([1]Rail_Bridges!Y139:Z139)</f>
        <v>0</v>
      </c>
      <c r="K137">
        <f>SUM([1]Rail_Bridges!AA139)</f>
        <v>0</v>
      </c>
      <c r="L137">
        <f>SUM([1]Rail_Bridges!AB139:AC139)</f>
        <v>0</v>
      </c>
      <c r="M137">
        <f>SUM([1]Rail_Bridges!AD139)</f>
        <v>0</v>
      </c>
      <c r="N137">
        <f t="shared" si="2"/>
        <v>101.64892460744503</v>
      </c>
    </row>
    <row r="138" spans="1:14" x14ac:dyDescent="0.25">
      <c r="A138" s="1" t="s">
        <v>141</v>
      </c>
      <c r="B138">
        <f>SUM([1]Rail_Bridges!B140:C140)</f>
        <v>21.672502996173648</v>
      </c>
      <c r="C138">
        <f>SUM([1]Rail_Bridges!D140:E140)</f>
        <v>0</v>
      </c>
      <c r="D138">
        <f>SUM([1]Rail_Bridges!J140:K140)</f>
        <v>0.73568213958242024</v>
      </c>
      <c r="E138">
        <f>SUM([1]Rail_Bridges!L140:M140)</f>
        <v>6.3188723994509166</v>
      </c>
      <c r="F138">
        <f>SUM([1]Rail_Bridges!P140:Q140)</f>
        <v>0</v>
      </c>
      <c r="G138">
        <f>SUM([1]Rail_Bridges!R140:S140)</f>
        <v>0</v>
      </c>
      <c r="H138">
        <f>SUM([1]Rail_Bridges!T140:U140)</f>
        <v>0</v>
      </c>
      <c r="I138">
        <f>SUM([1]Rail_Bridges!V140:W140)</f>
        <v>3.0042345874876863</v>
      </c>
      <c r="J138">
        <f>SUM([1]Rail_Bridges!Y140:Z140)</f>
        <v>0</v>
      </c>
      <c r="K138">
        <f>SUM([1]Rail_Bridges!AA140)</f>
        <v>0</v>
      </c>
      <c r="L138">
        <f>SUM([1]Rail_Bridges!AB140:AC140)</f>
        <v>0</v>
      </c>
      <c r="M138">
        <f>SUM([1]Rail_Bridges!AD140)</f>
        <v>0</v>
      </c>
      <c r="N138">
        <f t="shared" si="2"/>
        <v>31.731292122694672</v>
      </c>
    </row>
    <row r="139" spans="1:14" x14ac:dyDescent="0.25">
      <c r="A139" s="1" t="s">
        <v>142</v>
      </c>
      <c r="B139">
        <f>SUM([1]Rail_Bridges!B141:C141)</f>
        <v>48.638307991032988</v>
      </c>
      <c r="C139">
        <f>SUM([1]Rail_Bridges!D141:E141)</f>
        <v>0.71743371856414195</v>
      </c>
      <c r="D139">
        <f>SUM([1]Rail_Bridges!J141:K141)</f>
        <v>0.18664161051317549</v>
      </c>
      <c r="E139">
        <f>SUM([1]Rail_Bridges!L141:M141)</f>
        <v>46.22231280918998</v>
      </c>
      <c r="F139">
        <f>SUM([1]Rail_Bridges!P141:Q141)</f>
        <v>0.1154411824230239</v>
      </c>
      <c r="G139">
        <f>SUM([1]Rail_Bridges!R141:S141)</f>
        <v>0</v>
      </c>
      <c r="H139">
        <f>SUM([1]Rail_Bridges!T141:U141)</f>
        <v>0.66851416139760145</v>
      </c>
      <c r="I139">
        <f>SUM([1]Rail_Bridges!V141:W141)</f>
        <v>36.870978666205851</v>
      </c>
      <c r="J139">
        <f>SUM([1]Rail_Bridges!Y141:Z141)</f>
        <v>0</v>
      </c>
      <c r="K139">
        <f>SUM([1]Rail_Bridges!AA141)</f>
        <v>0</v>
      </c>
      <c r="L139">
        <f>SUM([1]Rail_Bridges!AB141:AC141)</f>
        <v>5.3777434670353532</v>
      </c>
      <c r="M139">
        <f>SUM([1]Rail_Bridges!AD141)</f>
        <v>0</v>
      </c>
      <c r="N139">
        <f t="shared" si="2"/>
        <v>138.7973736063621</v>
      </c>
    </row>
    <row r="140" spans="1:14" x14ac:dyDescent="0.25">
      <c r="A140" s="1" t="s">
        <v>143</v>
      </c>
      <c r="B140">
        <f>SUM([1]Rail_Bridges!B142:C142)</f>
        <v>5.5086757673362632</v>
      </c>
      <c r="C140">
        <f>SUM([1]Rail_Bridges!D142:E142)</f>
        <v>5.7801135686477691E-2</v>
      </c>
      <c r="D140">
        <f>SUM([1]Rail_Bridges!J142:K142)</f>
        <v>2.6101037702096149E-2</v>
      </c>
      <c r="E140">
        <f>SUM([1]Rail_Bridges!L142:M142)</f>
        <v>0</v>
      </c>
      <c r="F140">
        <f>SUM([1]Rail_Bridges!P142:Q142)</f>
        <v>0</v>
      </c>
      <c r="G140">
        <f>SUM([1]Rail_Bridges!R142:S142)</f>
        <v>0</v>
      </c>
      <c r="H140">
        <f>SUM([1]Rail_Bridges!T142:U142)</f>
        <v>0</v>
      </c>
      <c r="I140">
        <f>SUM([1]Rail_Bridges!V142:W142)</f>
        <v>0</v>
      </c>
      <c r="J140">
        <f>SUM([1]Rail_Bridges!Y142:Z142)</f>
        <v>0</v>
      </c>
      <c r="K140">
        <f>SUM([1]Rail_Bridges!AA142)</f>
        <v>0</v>
      </c>
      <c r="L140">
        <f>SUM([1]Rail_Bridges!AB142:AC142)</f>
        <v>0</v>
      </c>
      <c r="M140">
        <f>SUM([1]Rail_Bridges!AD142)</f>
        <v>0</v>
      </c>
      <c r="N140">
        <f t="shared" si="2"/>
        <v>5.592577940724837</v>
      </c>
    </row>
    <row r="141" spans="1:14" x14ac:dyDescent="0.25">
      <c r="A141" s="1" t="s">
        <v>144</v>
      </c>
      <c r="B141">
        <f>SUM([1]Rail_Bridges!B143:C143)</f>
        <v>8.8365535100773425</v>
      </c>
      <c r="C141">
        <f>SUM([1]Rail_Bridges!D143:E143)</f>
        <v>0</v>
      </c>
      <c r="D141">
        <f>SUM([1]Rail_Bridges!J143:K143)</f>
        <v>0</v>
      </c>
      <c r="E141">
        <f>SUM([1]Rail_Bridges!L143:M143)</f>
        <v>0</v>
      </c>
      <c r="F141">
        <f>SUM([1]Rail_Bridges!P143:Q143)</f>
        <v>0</v>
      </c>
      <c r="G141">
        <f>SUM([1]Rail_Bridges!R143:S143)</f>
        <v>0</v>
      </c>
      <c r="H141">
        <f>SUM([1]Rail_Bridges!T143:U143)</f>
        <v>1.3131783541560089E-2</v>
      </c>
      <c r="I141">
        <f>SUM([1]Rail_Bridges!V143:W143)</f>
        <v>0</v>
      </c>
      <c r="J141">
        <f>SUM([1]Rail_Bridges!Y143:Z143)</f>
        <v>0</v>
      </c>
      <c r="K141">
        <f>SUM([1]Rail_Bridges!AA143)</f>
        <v>0</v>
      </c>
      <c r="L141">
        <f>SUM([1]Rail_Bridges!AB143:AC143)</f>
        <v>0</v>
      </c>
      <c r="M141">
        <f>SUM([1]Rail_Bridges!AD143)</f>
        <v>0</v>
      </c>
      <c r="N141">
        <f t="shared" si="2"/>
        <v>8.8496852936189025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2C0C-0F4B-44E9-8A2E-3ABE2EF96CBA}">
  <dimension ref="A1:B46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s="1" t="s">
        <v>150</v>
      </c>
      <c r="B1" s="1" t="s">
        <v>151</v>
      </c>
    </row>
    <row r="2" spans="1:2" x14ac:dyDescent="0.25">
      <c r="A2" s="1" t="s">
        <v>3</v>
      </c>
    </row>
    <row r="3" spans="1:2" x14ac:dyDescent="0.25">
      <c r="A3" s="1" t="s">
        <v>8</v>
      </c>
      <c r="B3">
        <v>825.93087621967425</v>
      </c>
    </row>
    <row r="4" spans="1:2" x14ac:dyDescent="0.25">
      <c r="A4" s="1" t="s">
        <v>10</v>
      </c>
    </row>
    <row r="5" spans="1:2" x14ac:dyDescent="0.25">
      <c r="A5" s="1" t="s">
        <v>12</v>
      </c>
      <c r="B5">
        <v>429.6509286660413</v>
      </c>
    </row>
    <row r="6" spans="1:2" x14ac:dyDescent="0.25">
      <c r="A6" s="1" t="s">
        <v>26</v>
      </c>
      <c r="B6">
        <v>140947.4808561228</v>
      </c>
    </row>
    <row r="7" spans="1:2" x14ac:dyDescent="0.25">
      <c r="A7" s="1" t="s">
        <v>30</v>
      </c>
    </row>
    <row r="8" spans="1:2" x14ac:dyDescent="0.25">
      <c r="A8" s="1" t="s">
        <v>32</v>
      </c>
      <c r="B8">
        <v>17.452013646131</v>
      </c>
    </row>
    <row r="9" spans="1:2" x14ac:dyDescent="0.25">
      <c r="A9" s="1" t="s">
        <v>33</v>
      </c>
      <c r="B9">
        <v>270.00438434446932</v>
      </c>
    </row>
    <row r="10" spans="1:2" x14ac:dyDescent="0.25">
      <c r="A10" s="1" t="s">
        <v>36</v>
      </c>
    </row>
    <row r="11" spans="1:2" x14ac:dyDescent="0.25">
      <c r="A11" s="1" t="s">
        <v>38</v>
      </c>
    </row>
    <row r="12" spans="1:2" x14ac:dyDescent="0.25">
      <c r="A12" s="1" t="s">
        <v>41</v>
      </c>
      <c r="B12">
        <v>418.61872155762899</v>
      </c>
    </row>
    <row r="13" spans="1:2" x14ac:dyDescent="0.25">
      <c r="A13" s="1" t="s">
        <v>42</v>
      </c>
      <c r="B13">
        <v>11690.888054926791</v>
      </c>
    </row>
    <row r="14" spans="1:2" x14ac:dyDescent="0.25">
      <c r="A14" s="1" t="s">
        <v>44</v>
      </c>
      <c r="B14">
        <v>941.90466152741726</v>
      </c>
    </row>
    <row r="15" spans="1:2" x14ac:dyDescent="0.25">
      <c r="A15" s="1" t="s">
        <v>46</v>
      </c>
      <c r="B15">
        <v>6689.0716467719249</v>
      </c>
    </row>
    <row r="16" spans="1:2" x14ac:dyDescent="0.25">
      <c r="A16" s="1" t="s">
        <v>48</v>
      </c>
      <c r="B16">
        <v>3110.7321985377539</v>
      </c>
    </row>
    <row r="17" spans="1:2" x14ac:dyDescent="0.25">
      <c r="A17" s="1" t="s">
        <v>49</v>
      </c>
      <c r="B17">
        <v>1216.69808011384</v>
      </c>
    </row>
    <row r="18" spans="1:2" x14ac:dyDescent="0.25">
      <c r="A18" s="1" t="s">
        <v>53</v>
      </c>
      <c r="B18">
        <v>2.6610656742098969E-2</v>
      </c>
    </row>
    <row r="19" spans="1:2" x14ac:dyDescent="0.25">
      <c r="A19" s="1" t="s">
        <v>54</v>
      </c>
    </row>
    <row r="20" spans="1:2" x14ac:dyDescent="0.25">
      <c r="A20" s="1" t="s">
        <v>55</v>
      </c>
    </row>
    <row r="21" spans="1:2" x14ac:dyDescent="0.25">
      <c r="A21" s="1" t="s">
        <v>56</v>
      </c>
      <c r="B21">
        <v>7.9137167795230778E-2</v>
      </c>
    </row>
    <row r="22" spans="1:2" x14ac:dyDescent="0.25">
      <c r="A22" s="1" t="s">
        <v>60</v>
      </c>
      <c r="B22">
        <v>2284.1016003684249</v>
      </c>
    </row>
    <row r="23" spans="1:2" x14ac:dyDescent="0.25">
      <c r="A23" s="1" t="s">
        <v>63</v>
      </c>
      <c r="B23">
        <v>6246.5560960152498</v>
      </c>
    </row>
    <row r="24" spans="1:2" x14ac:dyDescent="0.25">
      <c r="A24" s="1" t="s">
        <v>70</v>
      </c>
    </row>
    <row r="25" spans="1:2" x14ac:dyDescent="0.25">
      <c r="A25" s="1" t="s">
        <v>76</v>
      </c>
    </row>
    <row r="26" spans="1:2" x14ac:dyDescent="0.25">
      <c r="A26" s="1" t="s">
        <v>91</v>
      </c>
      <c r="B26">
        <v>1827.106541899888</v>
      </c>
    </row>
    <row r="27" spans="1:2" x14ac:dyDescent="0.25">
      <c r="A27" s="1" t="s">
        <v>96</v>
      </c>
      <c r="B27">
        <v>347.26031899342911</v>
      </c>
    </row>
    <row r="28" spans="1:2" x14ac:dyDescent="0.25">
      <c r="A28" s="1" t="s">
        <v>101</v>
      </c>
      <c r="B28">
        <v>81.967148058042952</v>
      </c>
    </row>
    <row r="29" spans="1:2" x14ac:dyDescent="0.25">
      <c r="A29" s="1" t="s">
        <v>102</v>
      </c>
      <c r="B29">
        <v>319.50167491220651</v>
      </c>
    </row>
    <row r="30" spans="1:2" x14ac:dyDescent="0.25">
      <c r="A30" s="1" t="s">
        <v>107</v>
      </c>
      <c r="B30">
        <v>733.35691970061612</v>
      </c>
    </row>
    <row r="31" spans="1:2" x14ac:dyDescent="0.25">
      <c r="A31" s="1" t="s">
        <v>108</v>
      </c>
      <c r="B31">
        <v>2.1655302307619091</v>
      </c>
    </row>
    <row r="32" spans="1:2" x14ac:dyDescent="0.25">
      <c r="A32" s="1" t="s">
        <v>110</v>
      </c>
      <c r="B32">
        <v>6652.6341991034087</v>
      </c>
    </row>
    <row r="33" spans="1:2" x14ac:dyDescent="0.25">
      <c r="A33" s="1" t="s">
        <v>113</v>
      </c>
      <c r="B33">
        <v>83.416291435297381</v>
      </c>
    </row>
    <row r="34" spans="1:2" x14ac:dyDescent="0.25">
      <c r="A34" s="1" t="s">
        <v>118</v>
      </c>
      <c r="B34">
        <v>792.57114809486347</v>
      </c>
    </row>
    <row r="35" spans="1:2" x14ac:dyDescent="0.25">
      <c r="A35" s="1" t="s">
        <v>119</v>
      </c>
      <c r="B35">
        <v>1347.4523045901719</v>
      </c>
    </row>
    <row r="36" spans="1:2" x14ac:dyDescent="0.25">
      <c r="A36" s="1" t="s">
        <v>121</v>
      </c>
      <c r="B36">
        <v>7978.6847112451551</v>
      </c>
    </row>
    <row r="37" spans="1:2" x14ac:dyDescent="0.25">
      <c r="A37" s="1" t="s">
        <v>122</v>
      </c>
      <c r="B37">
        <v>6.8839674789820569</v>
      </c>
    </row>
    <row r="38" spans="1:2" x14ac:dyDescent="0.25">
      <c r="A38" s="1" t="s">
        <v>125</v>
      </c>
      <c r="B38">
        <v>308.17970505654631</v>
      </c>
    </row>
    <row r="39" spans="1:2" x14ac:dyDescent="0.25">
      <c r="A39" s="1" t="s">
        <v>126</v>
      </c>
      <c r="B39">
        <v>294.50807592147498</v>
      </c>
    </row>
    <row r="40" spans="1:2" x14ac:dyDescent="0.25">
      <c r="A40" s="1" t="s">
        <v>128</v>
      </c>
      <c r="B40">
        <v>743.95938533263677</v>
      </c>
    </row>
    <row r="41" spans="1:2" x14ac:dyDescent="0.25">
      <c r="A41" s="1" t="s">
        <v>129</v>
      </c>
      <c r="B41">
        <v>62.060109338928783</v>
      </c>
    </row>
    <row r="42" spans="1:2" x14ac:dyDescent="0.25">
      <c r="A42" s="1" t="s">
        <v>131</v>
      </c>
    </row>
    <row r="43" spans="1:2" x14ac:dyDescent="0.25">
      <c r="A43" s="1" t="s">
        <v>134</v>
      </c>
      <c r="B43">
        <v>2781.1783357588661</v>
      </c>
    </row>
    <row r="44" spans="1:2" x14ac:dyDescent="0.25">
      <c r="A44" s="1" t="s">
        <v>139</v>
      </c>
      <c r="B44">
        <v>2710.6404475619011</v>
      </c>
    </row>
    <row r="45" spans="1:2" x14ac:dyDescent="0.25">
      <c r="A45" s="1" t="s">
        <v>140</v>
      </c>
      <c r="B45">
        <v>788.7233411562371</v>
      </c>
    </row>
    <row r="46" spans="1:2" x14ac:dyDescent="0.25">
      <c r="A46" s="1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Rails</vt:lpstr>
      <vt:lpstr>Tram</vt:lpstr>
      <vt:lpstr>Abandoned</vt:lpstr>
      <vt:lpstr>Rail_Tunnel</vt:lpstr>
      <vt:lpstr>Rail_Bridges</vt:lpstr>
      <vt:lpstr>Highspeed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2023-09-26T11:31:30Z</dcterms:created>
  <dcterms:modified xsi:type="dcterms:W3CDTF">2023-09-26T12:14:56Z</dcterms:modified>
</cp:coreProperties>
</file>