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39501EDF-5424-4CDB-81CC-08BE663DA08E}" xr6:coauthVersionLast="47" xr6:coauthVersionMax="47" xr10:uidLastSave="{00000000-0000-0000-0000-000000000000}"/>
  <bookViews>
    <workbookView xWindow="-120" yWindow="-120" windowWidth="20730" windowHeight="11160" activeTab="1" xr2:uid="{D66D94ED-8ABC-4EFB-B642-1D6DCF7A0F0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J7" i="2"/>
  <c r="J8" i="2"/>
  <c r="J9" i="2"/>
  <c r="J10" i="2"/>
  <c r="J11" i="2"/>
  <c r="N7" i="2"/>
  <c r="N8" i="2"/>
  <c r="N9" i="2"/>
  <c r="N10" i="2"/>
  <c r="N11" i="2"/>
  <c r="N6" i="2"/>
  <c r="K7" i="2"/>
  <c r="O7" i="2" s="1"/>
  <c r="K8" i="2"/>
  <c r="M8" i="2" s="1"/>
  <c r="K9" i="2"/>
  <c r="O9" i="2" s="1"/>
  <c r="K10" i="2"/>
  <c r="M10" i="2" s="1"/>
  <c r="K11" i="2"/>
  <c r="O11" i="2" s="1"/>
  <c r="K6" i="2"/>
  <c r="O6" i="2" s="1"/>
  <c r="J5" i="1"/>
  <c r="J4" i="1"/>
  <c r="J3" i="1"/>
  <c r="C5" i="1"/>
  <c r="C4" i="1"/>
  <c r="C3" i="1"/>
  <c r="O8" i="2" l="1"/>
  <c r="O10" i="2"/>
  <c r="M6" i="2"/>
  <c r="M11" i="2"/>
  <c r="M9" i="2"/>
  <c r="M7" i="2"/>
</calcChain>
</file>

<file path=xl/sharedStrings.xml><?xml version="1.0" encoding="utf-8"?>
<sst xmlns="http://schemas.openxmlformats.org/spreadsheetml/2006/main" count="52" uniqueCount="43">
  <si>
    <t>pakistan</t>
  </si>
  <si>
    <t>srilanka</t>
  </si>
  <si>
    <t>saudia</t>
  </si>
  <si>
    <t>turky</t>
  </si>
  <si>
    <t>uk</t>
  </si>
  <si>
    <t>america</t>
  </si>
  <si>
    <t>isamabad</t>
  </si>
  <si>
    <t>riyad</t>
  </si>
  <si>
    <t>istambol</t>
  </si>
  <si>
    <t>landon</t>
  </si>
  <si>
    <t>newyork</t>
  </si>
  <si>
    <t>abc</t>
  </si>
  <si>
    <t>country</t>
  </si>
  <si>
    <t>capital</t>
  </si>
  <si>
    <t>population</t>
  </si>
  <si>
    <t>ratio</t>
  </si>
  <si>
    <t>CUNTRY</t>
  </si>
  <si>
    <t>CAPITAL</t>
  </si>
  <si>
    <t>POPULATION</t>
  </si>
  <si>
    <t>RATIO</t>
  </si>
  <si>
    <t>PAKISTAN</t>
  </si>
  <si>
    <t>CHECK FORMULA 1</t>
  </si>
  <si>
    <t>CHECK FORMULA 2</t>
  </si>
  <si>
    <t>Noor Cosmatics Ltd.</t>
  </si>
  <si>
    <t>Code</t>
  </si>
  <si>
    <t>Item</t>
  </si>
  <si>
    <t>Price</t>
  </si>
  <si>
    <t>Cream</t>
  </si>
  <si>
    <t>Soap</t>
  </si>
  <si>
    <t>Shampo</t>
  </si>
  <si>
    <t>NailPolish</t>
  </si>
  <si>
    <t>Shadow</t>
  </si>
  <si>
    <t>Powder</t>
  </si>
  <si>
    <t>Qty</t>
  </si>
  <si>
    <t>Amount</t>
  </si>
  <si>
    <t>Date</t>
  </si>
  <si>
    <t>Name</t>
  </si>
  <si>
    <t>cream</t>
  </si>
  <si>
    <t>powder</t>
  </si>
  <si>
    <t>shampo</t>
  </si>
  <si>
    <t>nailpolish</t>
  </si>
  <si>
    <t>shadow</t>
  </si>
  <si>
    <t>Item&amp;Price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</si>
</sst>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0" fillId="6" borderId="0" xfId="0" applyFill="1"/>
    <xf numFmtId="0" fontId="3" fillId="7" borderId="9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14" fontId="1" fillId="8" borderId="15" xfId="0" applyNumberFormat="1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8D7AE-4F2E-4949-A0CB-4CDD4318E9E4}">
  <dimension ref="A2:J15"/>
  <sheetViews>
    <sheetView zoomScale="130" zoomScaleNormal="130" workbookViewId="0">
      <selection activeCell="C3" sqref="C3"/>
    </sheetView>
  </sheetViews>
  <sheetFormatPr defaultRowHeight="15" x14ac:dyDescent="0.25"/>
  <cols>
    <col min="1" max="1" width="17.5703125" bestFit="1" customWidth="1"/>
    <col min="2" max="2" width="12.5703125" bestFit="1" customWidth="1"/>
    <col min="3" max="3" width="9.85546875" bestFit="1" customWidth="1"/>
    <col min="4" max="4" width="10.7109375" bestFit="1" customWidth="1"/>
    <col min="8" max="8" width="17.5703125" bestFit="1" customWidth="1"/>
    <col min="9" max="9" width="12.5703125" bestFit="1" customWidth="1"/>
  </cols>
  <sheetData>
    <row r="2" spans="1:10" x14ac:dyDescent="0.25">
      <c r="A2" s="6" t="s">
        <v>21</v>
      </c>
      <c r="B2" s="4" t="s">
        <v>16</v>
      </c>
      <c r="C2" s="5" t="s">
        <v>20</v>
      </c>
      <c r="H2" s="6" t="s">
        <v>22</v>
      </c>
      <c r="I2" s="4" t="s">
        <v>16</v>
      </c>
      <c r="J2" s="5" t="s">
        <v>20</v>
      </c>
    </row>
    <row r="3" spans="1:10" x14ac:dyDescent="0.25">
      <c r="B3" s="4" t="s">
        <v>17</v>
      </c>
      <c r="C3" s="5" t="str">
        <f>INDEX(C9:C15,MATCH(C2,B9:B15,0))</f>
        <v>isamabad</v>
      </c>
      <c r="I3" s="4" t="s">
        <v>17</v>
      </c>
      <c r="J3" s="5" t="str">
        <f>VLOOKUP(J2,B9:E15,2,0)</f>
        <v>isamabad</v>
      </c>
    </row>
    <row r="4" spans="1:10" x14ac:dyDescent="0.25">
      <c r="B4" s="4" t="s">
        <v>18</v>
      </c>
      <c r="C4" s="5">
        <f>INDEX(D9:D15,MATCH(C2,B9:B15,0))</f>
        <v>200</v>
      </c>
      <c r="I4" s="4" t="s">
        <v>18</v>
      </c>
      <c r="J4" s="5">
        <f>VLOOKUP(J2,B9:E15,3,0)</f>
        <v>200</v>
      </c>
    </row>
    <row r="5" spans="1:10" x14ac:dyDescent="0.25">
      <c r="B5" s="4" t="s">
        <v>19</v>
      </c>
      <c r="C5" s="5">
        <f>INDEX(E9:E15,MATCH(C2,B9:B15,0))</f>
        <v>2.1</v>
      </c>
      <c r="I5" s="4" t="s">
        <v>19</v>
      </c>
      <c r="J5" s="5">
        <f>VLOOKUP(J2,B9:E15,4,0)</f>
        <v>2.1</v>
      </c>
    </row>
    <row r="9" spans="1:10" x14ac:dyDescent="0.25">
      <c r="B9" s="1" t="s">
        <v>12</v>
      </c>
      <c r="C9" s="1" t="s">
        <v>13</v>
      </c>
      <c r="D9" s="1" t="s">
        <v>14</v>
      </c>
      <c r="E9" s="1" t="s">
        <v>15</v>
      </c>
    </row>
    <row r="10" spans="1:10" x14ac:dyDescent="0.25">
      <c r="B10" s="2" t="s">
        <v>0</v>
      </c>
      <c r="C10" s="2" t="s">
        <v>6</v>
      </c>
      <c r="D10" s="3">
        <v>200</v>
      </c>
      <c r="E10" s="3">
        <v>2.1</v>
      </c>
    </row>
    <row r="11" spans="1:10" x14ac:dyDescent="0.25">
      <c r="B11" s="2" t="s">
        <v>1</v>
      </c>
      <c r="C11" s="2" t="s">
        <v>11</v>
      </c>
      <c r="D11" s="3">
        <v>300</v>
      </c>
      <c r="E11" s="3">
        <v>3.1</v>
      </c>
    </row>
    <row r="12" spans="1:10" x14ac:dyDescent="0.25">
      <c r="B12" s="2" t="s">
        <v>2</v>
      </c>
      <c r="C12" s="2" t="s">
        <v>7</v>
      </c>
      <c r="D12" s="3">
        <v>400</v>
      </c>
      <c r="E12" s="3">
        <v>4.0999999999999996</v>
      </c>
    </row>
    <row r="13" spans="1:10" x14ac:dyDescent="0.25">
      <c r="B13" s="2" t="s">
        <v>3</v>
      </c>
      <c r="C13" s="2" t="s">
        <v>8</v>
      </c>
      <c r="D13" s="3">
        <v>500</v>
      </c>
      <c r="E13" s="3">
        <v>5.0999999999999996</v>
      </c>
    </row>
    <row r="14" spans="1:10" x14ac:dyDescent="0.25">
      <c r="B14" s="2" t="s">
        <v>4</v>
      </c>
      <c r="C14" s="2" t="s">
        <v>9</v>
      </c>
      <c r="D14" s="3">
        <v>600</v>
      </c>
      <c r="E14" s="3">
        <v>6.1</v>
      </c>
    </row>
    <row r="15" spans="1:10" x14ac:dyDescent="0.25">
      <c r="B15" s="2" t="s">
        <v>5</v>
      </c>
      <c r="C15" s="2" t="s">
        <v>10</v>
      </c>
      <c r="D15" s="3">
        <v>700</v>
      </c>
      <c r="E15" s="3">
        <v>7.1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65F5B-0947-447D-BE33-DB09E11F1208}">
  <dimension ref="B2:O19"/>
  <sheetViews>
    <sheetView tabSelected="1" zoomScale="110" zoomScaleNormal="110" workbookViewId="0">
      <selection activeCell="H15" sqref="H15"/>
    </sheetView>
  </sheetViews>
  <sheetFormatPr defaultRowHeight="15" x14ac:dyDescent="0.25"/>
  <cols>
    <col min="2" max="2" width="10" bestFit="1" customWidth="1"/>
    <col min="14" max="14" width="11" bestFit="1" customWidth="1"/>
  </cols>
  <sheetData>
    <row r="2" spans="2:15" ht="15.75" thickBot="1" x14ac:dyDescent="0.3"/>
    <row r="3" spans="2:15" x14ac:dyDescent="0.25">
      <c r="I3" s="7" t="s">
        <v>23</v>
      </c>
      <c r="J3" s="8"/>
      <c r="K3" s="8"/>
      <c r="L3" s="8"/>
      <c r="M3" s="8"/>
      <c r="N3" s="8"/>
      <c r="O3" s="9"/>
    </row>
    <row r="4" spans="2:15" ht="15.75" thickBot="1" x14ac:dyDescent="0.3">
      <c r="I4" s="10"/>
      <c r="J4" s="11"/>
      <c r="K4" s="11"/>
      <c r="L4" s="11"/>
      <c r="M4" s="11"/>
      <c r="N4" s="11"/>
      <c r="O4" s="12"/>
    </row>
    <row r="5" spans="2:15" x14ac:dyDescent="0.25">
      <c r="I5" s="14" t="s">
        <v>25</v>
      </c>
      <c r="J5" s="15" t="s">
        <v>24</v>
      </c>
      <c r="K5" s="15" t="s">
        <v>26</v>
      </c>
      <c r="L5" s="15" t="s">
        <v>33</v>
      </c>
      <c r="M5" s="15" t="s">
        <v>34</v>
      </c>
      <c r="N5" s="15" t="s">
        <v>35</v>
      </c>
      <c r="O5" s="16" t="s">
        <v>36</v>
      </c>
    </row>
    <row r="6" spans="2:15" x14ac:dyDescent="0.25">
      <c r="I6" s="17" t="s">
        <v>39</v>
      </c>
      <c r="J6" s="13">
        <f>VLOOKUP(I6,B13:D19,2,0)</f>
        <v>103</v>
      </c>
      <c r="K6" s="13">
        <f>VLOOKUP(I6,B13:D19,3,0)</f>
        <v>20</v>
      </c>
      <c r="L6" s="13">
        <v>5</v>
      </c>
      <c r="M6" s="13">
        <f>K6*L6</f>
        <v>100</v>
      </c>
      <c r="N6" s="20">
        <f ca="1">TODAY()</f>
        <v>44959</v>
      </c>
      <c r="O6" s="21" t="str">
        <f>IF(K6&gt;100,"Baba",("Baby"))</f>
        <v>Baby</v>
      </c>
    </row>
    <row r="7" spans="2:15" x14ac:dyDescent="0.25">
      <c r="I7" s="17" t="s">
        <v>37</v>
      </c>
      <c r="J7" s="13">
        <f>VLOOKUP(I7,B14:D20,2,0)</f>
        <v>101</v>
      </c>
      <c r="K7" s="13">
        <f>VLOOKUP(I7,B14:D20,3,0)</f>
        <v>200</v>
      </c>
      <c r="L7" s="13">
        <v>2</v>
      </c>
      <c r="M7" s="13">
        <f t="shared" ref="M7:M11" si="0">K7*L7</f>
        <v>400</v>
      </c>
      <c r="N7" s="20">
        <f t="shared" ref="N7:N11" ca="1" si="1">TODAY()</f>
        <v>44959</v>
      </c>
      <c r="O7" s="21" t="str">
        <f t="shared" ref="O7:O11" si="2">IF(K7&gt;100,"Baba",("Baby"))</f>
        <v>Baba</v>
      </c>
    </row>
    <row r="8" spans="2:15" x14ac:dyDescent="0.25">
      <c r="I8" s="17" t="s">
        <v>38</v>
      </c>
      <c r="J8" s="13">
        <f>VLOOKUP(I8,B15:D21,2,0)</f>
        <v>106</v>
      </c>
      <c r="K8" s="13">
        <f>VLOOKUP(I8,B15:D21,3,0)</f>
        <v>80</v>
      </c>
      <c r="L8" s="13">
        <v>2</v>
      </c>
      <c r="M8" s="13">
        <f t="shared" si="0"/>
        <v>160</v>
      </c>
      <c r="N8" s="20">
        <f t="shared" ca="1" si="1"/>
        <v>44959</v>
      </c>
      <c r="O8" s="21" t="str">
        <f t="shared" si="2"/>
        <v>Baby</v>
      </c>
    </row>
    <row r="9" spans="2:15" x14ac:dyDescent="0.25">
      <c r="I9" s="17" t="s">
        <v>39</v>
      </c>
      <c r="J9" s="13">
        <f>VLOOKUP(I9,B16:D22,2,0)</f>
        <v>103</v>
      </c>
      <c r="K9" s="13">
        <f>VLOOKUP(I9,B16:D22,3,0)</f>
        <v>20</v>
      </c>
      <c r="L9" s="13">
        <v>8</v>
      </c>
      <c r="M9" s="13">
        <f t="shared" si="0"/>
        <v>160</v>
      </c>
      <c r="N9" s="20">
        <f t="shared" ca="1" si="1"/>
        <v>44959</v>
      </c>
      <c r="O9" s="21" t="str">
        <f t="shared" si="2"/>
        <v>Baby</v>
      </c>
    </row>
    <row r="10" spans="2:15" ht="15.75" thickBot="1" x14ac:dyDescent="0.3">
      <c r="I10" s="17" t="s">
        <v>40</v>
      </c>
      <c r="J10" s="13">
        <f>VLOOKUP(I10,B17:D23,2,0)</f>
        <v>104</v>
      </c>
      <c r="K10" s="13">
        <f>VLOOKUP(I10,B17:D23,3,0)</f>
        <v>100</v>
      </c>
      <c r="L10" s="13">
        <v>4</v>
      </c>
      <c r="M10" s="13">
        <f t="shared" si="0"/>
        <v>400</v>
      </c>
      <c r="N10" s="20">
        <f t="shared" ca="1" si="1"/>
        <v>44959</v>
      </c>
      <c r="O10" s="21" t="str">
        <f t="shared" si="2"/>
        <v>Baby</v>
      </c>
    </row>
    <row r="11" spans="2:15" ht="15.75" thickBot="1" x14ac:dyDescent="0.3">
      <c r="B11" s="23" t="s">
        <v>42</v>
      </c>
      <c r="C11" s="24"/>
      <c r="D11" s="25"/>
      <c r="I11" s="18" t="s">
        <v>41</v>
      </c>
      <c r="J11" s="13">
        <f>VLOOKUP(I11,B18:D24,2,0)</f>
        <v>105</v>
      </c>
      <c r="K11" s="13">
        <f>VLOOKUP(I11,B18:D24,3,0)</f>
        <v>170</v>
      </c>
      <c r="L11" s="19">
        <v>2</v>
      </c>
      <c r="M11" s="13">
        <f t="shared" si="0"/>
        <v>340</v>
      </c>
      <c r="N11" s="20">
        <f t="shared" ca="1" si="1"/>
        <v>44959</v>
      </c>
      <c r="O11" s="21" t="str">
        <f t="shared" si="2"/>
        <v>Baba</v>
      </c>
    </row>
    <row r="12" spans="2:15" ht="15.75" thickBot="1" x14ac:dyDescent="0.3">
      <c r="B12" s="26"/>
      <c r="C12" s="27"/>
      <c r="D12" s="28"/>
    </row>
    <row r="13" spans="2:15" x14ac:dyDescent="0.25">
      <c r="B13" s="22" t="s">
        <v>25</v>
      </c>
      <c r="C13" s="22" t="s">
        <v>24</v>
      </c>
      <c r="D13" s="22" t="s">
        <v>26</v>
      </c>
    </row>
    <row r="14" spans="2:15" x14ac:dyDescent="0.25">
      <c r="B14" s="13" t="s">
        <v>27</v>
      </c>
      <c r="C14" s="13">
        <v>101</v>
      </c>
      <c r="D14" s="13">
        <v>200</v>
      </c>
    </row>
    <row r="15" spans="2:15" x14ac:dyDescent="0.25">
      <c r="B15" s="13" t="s">
        <v>28</v>
      </c>
      <c r="C15" s="13">
        <v>102</v>
      </c>
      <c r="D15" s="13">
        <v>150</v>
      </c>
    </row>
    <row r="16" spans="2:15" x14ac:dyDescent="0.25">
      <c r="B16" s="13" t="s">
        <v>29</v>
      </c>
      <c r="C16" s="13">
        <v>103</v>
      </c>
      <c r="D16" s="13">
        <v>20</v>
      </c>
    </row>
    <row r="17" spans="2:4" x14ac:dyDescent="0.25">
      <c r="B17" s="13" t="s">
        <v>30</v>
      </c>
      <c r="C17" s="13">
        <v>104</v>
      </c>
      <c r="D17" s="13">
        <v>100</v>
      </c>
    </row>
    <row r="18" spans="2:4" x14ac:dyDescent="0.25">
      <c r="B18" s="13" t="s">
        <v>31</v>
      </c>
      <c r="C18" s="13">
        <v>105</v>
      </c>
      <c r="D18" s="13">
        <v>170</v>
      </c>
    </row>
    <row r="19" spans="2:4" x14ac:dyDescent="0.25">
      <c r="B19" s="13" t="s">
        <v>32</v>
      </c>
      <c r="C19" s="13">
        <v>106</v>
      </c>
      <c r="D19" s="13">
        <v>80</v>
      </c>
    </row>
  </sheetData>
  <mergeCells count="2">
    <mergeCell ref="I3:O4"/>
    <mergeCell ref="B11:D12"/>
  </mergeCells>
  <dataValidations count="1">
    <dataValidation type="list" allowBlank="1" showInputMessage="1" showErrorMessage="1" sqref="I6" xr:uid="{9CFC5748-C273-4F0B-9322-926F76559FEB}">
      <formula1>$I$6:$I$11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Muhammadi-Laptop</dc:creator>
  <cp:lastModifiedBy>Muhammadi-Laptop</cp:lastModifiedBy>
  <dcterms:created xsi:type="dcterms:W3CDTF">2023-01-24T15:52:00Z</dcterms:created>
  <dcterms:modified xsi:type="dcterms:W3CDTF">2023-02-02T16:59:06Z</dcterms:modified>
</cp:coreProperties>
</file>