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\Desktop\K327 Project 4\"/>
    </mc:Choice>
  </mc:AlternateContent>
  <xr:revisionPtr revIDLastSave="0" documentId="13_ncr:1_{472A2F12-FA83-4F34-BF37-CCCC91550789}" xr6:coauthVersionLast="28" xr6:coauthVersionMax="28" xr10:uidLastSave="{00000000-0000-0000-0000-000000000000}"/>
  <bookViews>
    <workbookView xWindow="0" yWindow="0" windowWidth="23040" windowHeight="8808" activeTab="3" xr2:uid="{00000000-000D-0000-FFFF-FFFF00000000}"/>
  </bookViews>
  <sheets>
    <sheet name="Emp List" sheetId="1" r:id="rId1"/>
    <sheet name="Codes" sheetId="2" r:id="rId2"/>
    <sheet name="Paste CSV" sheetId="3" r:id="rId3"/>
    <sheet name="Report" sheetId="4" r:id="rId4"/>
  </sheets>
  <definedNames>
    <definedName name="_28OLJNOO">'Paste CSV'!$M$2:$M$541</definedName>
    <definedName name="_2ENJ6HT4">'Paste CSV'!$N$2:$N$541</definedName>
    <definedName name="_39L8QQQ9">'Paste CSV'!$O$2:$O$541</definedName>
    <definedName name="_97FFYKO8">'Paste CSV'!$L$2:$L$541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4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Codes!$A$2:$A$294</definedName>
    <definedName name="_xlnm._FilterDatabase" localSheetId="0" hidden="1">'Emp List'!$D$2:$D$97</definedName>
    <definedName name="_xlnm._FilterDatabase" localSheetId="2" hidden="1">'Paste CSV'!$T$2:$T$541</definedName>
    <definedName name="Access_Code">'Emp List'!$B$2:$B$47</definedName>
    <definedName name="Certificate_Printed?">'Paste CSV'!$F$2:$F$541</definedName>
    <definedName name="Code_Ref">Codes!#REF!</definedName>
    <definedName name="Course">Codes!$A$2:$A$294</definedName>
    <definedName name="Course_Codes">Codes!#REF!</definedName>
    <definedName name="CSV_Course">'Paste CSV'!$H$2:$H$541</definedName>
    <definedName name="CSV_Course_Code">'Paste CSV'!#REF!</definedName>
    <definedName name="CYGXTBAU">'Paste CSV'!$P$2:$P$541</definedName>
    <definedName name="Department">'Emp List'!$C$2:$C$47</definedName>
    <definedName name="Dept">Codes!$B$2:$B$294</definedName>
    <definedName name="Employee">'Paste CSV'!$G$2:$G$541</definedName>
    <definedName name="_xlnm.Extract" localSheetId="1">Codes!#REF!</definedName>
    <definedName name="_xlnm.Extract" localSheetId="0">'Emp List'!$I$1</definedName>
    <definedName name="_xlnm.Extract" localSheetId="2">'Paste CSV'!$U$2</definedName>
    <definedName name="Final_Codes">'Emp List'!$J$2:$J$68</definedName>
    <definedName name="Library_Access_Code">Codes!$C$2:$C$294</definedName>
    <definedName name="Location">'Paste CSV'!$D$2:$D$541</definedName>
    <definedName name="Location2">'Paste CSV'!$E$2:$E$541</definedName>
    <definedName name="ML4PUP26">'Paste CSV'!$Q$2:$Q$541</definedName>
    <definedName name="Quiz_Date">'Paste CSV'!$C$2:$C$541</definedName>
    <definedName name="Renewal_days">Codes!$D$2:$D$294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7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J9YDVQP">'Paste CSV'!$J$2:$J$541</definedName>
    <definedName name="Trainees">'Emp List'!$A$2:$A$47</definedName>
    <definedName name="Trainies_other">'Emp List'!$I$2:$I$68</definedName>
    <definedName name="VVWQFN2K">'Paste CSV'!$R$2:$R$541</definedName>
    <definedName name="XECZQ533">'Paste CSV'!$I$2:$I$541</definedName>
    <definedName name="ZXGANQNJ">'Paste CSV'!$K$2:$K$541</definedName>
  </definedNames>
  <calcPr calcId="171027"/>
</workbook>
</file>

<file path=xl/calcChain.xml><?xml version="1.0" encoding="utf-8"?>
<calcChain xmlns="http://schemas.openxmlformats.org/spreadsheetml/2006/main">
  <c r="D2" i="4" l="1"/>
  <c r="E2" i="4" s="1"/>
  <c r="I2" i="1"/>
  <c r="G2" i="1"/>
  <c r="D3" i="1"/>
  <c r="D4" i="1"/>
  <c r="J30" i="1" s="1"/>
  <c r="D5" i="1"/>
  <c r="J2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  <c r="J10" i="1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2" i="3"/>
  <c r="G7" i="4" a="1"/>
  <c r="G7" i="4" l="1"/>
  <c r="G47" i="1"/>
  <c r="J65" i="1"/>
  <c r="J49" i="1"/>
  <c r="J17" i="1"/>
  <c r="G46" i="1"/>
  <c r="G38" i="1"/>
  <c r="G30" i="1"/>
  <c r="G22" i="1"/>
  <c r="G14" i="1"/>
  <c r="G6" i="1"/>
  <c r="J64" i="1"/>
  <c r="J56" i="1"/>
  <c r="J48" i="1"/>
  <c r="J40" i="1"/>
  <c r="J32" i="1"/>
  <c r="J24" i="1"/>
  <c r="J16" i="1"/>
  <c r="J8" i="1"/>
  <c r="G45" i="1"/>
  <c r="G37" i="1"/>
  <c r="G29" i="1"/>
  <c r="G21" i="1"/>
  <c r="G13" i="1"/>
  <c r="G5" i="1"/>
  <c r="J63" i="1"/>
  <c r="J55" i="1"/>
  <c r="J47" i="1"/>
  <c r="J39" i="1"/>
  <c r="J31" i="1"/>
  <c r="J23" i="1"/>
  <c r="J15" i="1"/>
  <c r="J7" i="1"/>
  <c r="J41" i="1"/>
  <c r="G4" i="1"/>
  <c r="J38" i="1"/>
  <c r="J6" i="1"/>
  <c r="G51" i="1"/>
  <c r="G43" i="1"/>
  <c r="G35" i="1"/>
  <c r="G27" i="1"/>
  <c r="G19" i="1"/>
  <c r="G11" i="1"/>
  <c r="G3" i="1"/>
  <c r="J61" i="1"/>
  <c r="J53" i="1"/>
  <c r="J45" i="1"/>
  <c r="J37" i="1"/>
  <c r="J29" i="1"/>
  <c r="J21" i="1"/>
  <c r="J13" i="1"/>
  <c r="J5" i="1"/>
  <c r="G23" i="1"/>
  <c r="J33" i="1"/>
  <c r="G28" i="1"/>
  <c r="J62" i="1"/>
  <c r="J46" i="1"/>
  <c r="J14" i="1"/>
  <c r="G50" i="1"/>
  <c r="G42" i="1"/>
  <c r="G34" i="1"/>
  <c r="G26" i="1"/>
  <c r="G18" i="1"/>
  <c r="G10" i="1"/>
  <c r="J68" i="1"/>
  <c r="J60" i="1"/>
  <c r="J52" i="1"/>
  <c r="J44" i="1"/>
  <c r="J36" i="1"/>
  <c r="J28" i="1"/>
  <c r="J20" i="1"/>
  <c r="J12" i="1"/>
  <c r="J4" i="1"/>
  <c r="G39" i="1"/>
  <c r="G15" i="1"/>
  <c r="G7" i="1"/>
  <c r="J57" i="1"/>
  <c r="J9" i="1"/>
  <c r="G36" i="1"/>
  <c r="G20" i="1"/>
  <c r="J54" i="1"/>
  <c r="J22" i="1"/>
  <c r="G49" i="1"/>
  <c r="G41" i="1"/>
  <c r="G33" i="1"/>
  <c r="G25" i="1"/>
  <c r="G17" i="1"/>
  <c r="G9" i="1"/>
  <c r="J67" i="1"/>
  <c r="J59" i="1"/>
  <c r="J51" i="1"/>
  <c r="J43" i="1"/>
  <c r="J35" i="1"/>
  <c r="J27" i="1"/>
  <c r="J19" i="1"/>
  <c r="J11" i="1"/>
  <c r="J3" i="1"/>
  <c r="G31" i="1"/>
  <c r="G44" i="1"/>
  <c r="G12" i="1"/>
  <c r="G48" i="1"/>
  <c r="G40" i="1"/>
  <c r="G32" i="1"/>
  <c r="G24" i="1"/>
  <c r="G16" i="1"/>
  <c r="G8" i="1"/>
  <c r="J66" i="1"/>
  <c r="J58" i="1"/>
  <c r="J50" i="1"/>
  <c r="J42" i="1"/>
  <c r="J34" i="1"/>
  <c r="J26" i="1"/>
  <c r="J18" i="1"/>
  <c r="J2" i="1"/>
  <c r="R10" i="3" a="1"/>
  <c r="R10" i="3" s="1"/>
  <c r="M10" i="3" a="1"/>
  <c r="M10" i="3" s="1"/>
  <c r="N10" i="3" a="1"/>
  <c r="N10" i="3" s="1"/>
  <c r="O10" i="3" a="1"/>
  <c r="O10" i="3" s="1"/>
  <c r="J10" i="3" a="1"/>
  <c r="J10" i="3" s="1"/>
  <c r="P10" i="3" a="1"/>
  <c r="P10" i="3" s="1"/>
  <c r="L10" i="3" a="1"/>
  <c r="L10" i="3" s="1"/>
  <c r="Q10" i="3" a="1"/>
  <c r="Q10" i="3" s="1"/>
  <c r="K10" i="3" a="1"/>
  <c r="K10" i="3" s="1"/>
  <c r="I10" i="3" a="1"/>
  <c r="I10" i="3" s="1"/>
  <c r="O41" i="3" a="1"/>
  <c r="O41" i="3" s="1"/>
  <c r="J41" i="3" a="1"/>
  <c r="J41" i="3" s="1"/>
  <c r="P41" i="3" a="1"/>
  <c r="P41" i="3" s="1"/>
  <c r="K41" i="3" a="1"/>
  <c r="K41" i="3" s="1"/>
  <c r="Q41" i="3" a="1"/>
  <c r="Q41" i="3" s="1"/>
  <c r="R41" i="3" a="1"/>
  <c r="R41" i="3" s="1"/>
  <c r="L41" i="3" a="1"/>
  <c r="L41" i="3" s="1"/>
  <c r="N41" i="3" a="1"/>
  <c r="N41" i="3" s="1"/>
  <c r="M41" i="3" a="1"/>
  <c r="M41" i="3" s="1"/>
  <c r="I41" i="3" a="1"/>
  <c r="I41" i="3" s="1"/>
  <c r="J540" i="3" a="1"/>
  <c r="J540" i="3" s="1"/>
  <c r="R540" i="3" a="1"/>
  <c r="R540" i="3" s="1"/>
  <c r="K540" i="3" a="1"/>
  <c r="K540" i="3" s="1"/>
  <c r="M540" i="3" a="1"/>
  <c r="M540" i="3" s="1"/>
  <c r="N540" i="3" a="1"/>
  <c r="N540" i="3" s="1"/>
  <c r="O540" i="3" a="1"/>
  <c r="O540" i="3" s="1"/>
  <c r="P540" i="3" a="1"/>
  <c r="P540" i="3" s="1"/>
  <c r="Q540" i="3" a="1"/>
  <c r="Q540" i="3" s="1"/>
  <c r="I540" i="3" a="1"/>
  <c r="I540" i="3" s="1"/>
  <c r="L540" i="3" a="1"/>
  <c r="L540" i="3" s="1"/>
  <c r="N500" i="3" a="1"/>
  <c r="N500" i="3" s="1"/>
  <c r="J500" i="3" a="1"/>
  <c r="J500" i="3" s="1"/>
  <c r="O500" i="3" a="1"/>
  <c r="O500" i="3" s="1"/>
  <c r="K500" i="3" a="1"/>
  <c r="K500" i="3" s="1"/>
  <c r="P500" i="3" a="1"/>
  <c r="P500" i="3" s="1"/>
  <c r="Q500" i="3" a="1"/>
  <c r="Q500" i="3" s="1"/>
  <c r="L500" i="3" a="1"/>
  <c r="L500" i="3" s="1"/>
  <c r="R500" i="3" a="1"/>
  <c r="R500" i="3" s="1"/>
  <c r="M500" i="3" a="1"/>
  <c r="M500" i="3" s="1"/>
  <c r="I500" i="3" a="1"/>
  <c r="I500" i="3" s="1"/>
  <c r="K484" i="3" a="1"/>
  <c r="K484" i="3" s="1"/>
  <c r="Q484" i="3" a="1"/>
  <c r="Q484" i="3" s="1"/>
  <c r="L484" i="3" a="1"/>
  <c r="L484" i="3" s="1"/>
  <c r="R484" i="3" a="1"/>
  <c r="R484" i="3" s="1"/>
  <c r="M484" i="3" a="1"/>
  <c r="M484" i="3" s="1"/>
  <c r="N484" i="3" a="1"/>
  <c r="N484" i="3" s="1"/>
  <c r="O484" i="3" a="1"/>
  <c r="O484" i="3" s="1"/>
  <c r="J484" i="3" a="1"/>
  <c r="J484" i="3" s="1"/>
  <c r="P484" i="3" a="1"/>
  <c r="P484" i="3" s="1"/>
  <c r="I484" i="3" a="1"/>
  <c r="I484" i="3" s="1"/>
  <c r="N444" i="3" a="1"/>
  <c r="N444" i="3" s="1"/>
  <c r="O444" i="3" a="1"/>
  <c r="O444" i="3" s="1"/>
  <c r="J444" i="3" a="1"/>
  <c r="J444" i="3" s="1"/>
  <c r="P444" i="3" a="1"/>
  <c r="P444" i="3" s="1"/>
  <c r="K444" i="3" a="1"/>
  <c r="K444" i="3" s="1"/>
  <c r="Q444" i="3" a="1"/>
  <c r="Q444" i="3" s="1"/>
  <c r="L444" i="3" a="1"/>
  <c r="L444" i="3" s="1"/>
  <c r="R444" i="3" a="1"/>
  <c r="R444" i="3" s="1"/>
  <c r="M444" i="3" a="1"/>
  <c r="M444" i="3" s="1"/>
  <c r="I444" i="3" a="1"/>
  <c r="I444" i="3" s="1"/>
  <c r="Q420" i="3" a="1"/>
  <c r="Q420" i="3" s="1"/>
  <c r="K420" i="3" a="1"/>
  <c r="K420" i="3" s="1"/>
  <c r="L420" i="3" a="1"/>
  <c r="L420" i="3" s="1"/>
  <c r="R420" i="3" a="1"/>
  <c r="R420" i="3" s="1"/>
  <c r="M420" i="3" a="1"/>
  <c r="M420" i="3" s="1"/>
  <c r="N420" i="3" a="1"/>
  <c r="N420" i="3" s="1"/>
  <c r="O420" i="3" a="1"/>
  <c r="O420" i="3" s="1"/>
  <c r="J420" i="3" a="1"/>
  <c r="J420" i="3" s="1"/>
  <c r="P420" i="3" a="1"/>
  <c r="P420" i="3" s="1"/>
  <c r="I420" i="3" a="1"/>
  <c r="I420" i="3" s="1"/>
  <c r="O404" i="3" a="1"/>
  <c r="O404" i="3" s="1"/>
  <c r="J404" i="3" a="1"/>
  <c r="J404" i="3" s="1"/>
  <c r="K404" i="3" a="1"/>
  <c r="K404" i="3" s="1"/>
  <c r="P404" i="3" a="1"/>
  <c r="P404" i="3" s="1"/>
  <c r="L404" i="3" a="1"/>
  <c r="L404" i="3" s="1"/>
  <c r="Q404" i="3" a="1"/>
  <c r="Q404" i="3" s="1"/>
  <c r="M404" i="3" a="1"/>
  <c r="M404" i="3" s="1"/>
  <c r="R404" i="3" a="1"/>
  <c r="R404" i="3" s="1"/>
  <c r="N404" i="3" a="1"/>
  <c r="N404" i="3" s="1"/>
  <c r="I404" i="3" a="1"/>
  <c r="I404" i="3" s="1"/>
  <c r="N388" i="3" a="1"/>
  <c r="N388" i="3" s="1"/>
  <c r="O388" i="3" a="1"/>
  <c r="O388" i="3" s="1"/>
  <c r="J388" i="3" a="1"/>
  <c r="J388" i="3" s="1"/>
  <c r="P388" i="3" a="1"/>
  <c r="P388" i="3" s="1"/>
  <c r="Q388" i="3" a="1"/>
  <c r="Q388" i="3" s="1"/>
  <c r="K388" i="3" a="1"/>
  <c r="K388" i="3" s="1"/>
  <c r="R388" i="3" a="1"/>
  <c r="R388" i="3" s="1"/>
  <c r="L388" i="3" a="1"/>
  <c r="L388" i="3" s="1"/>
  <c r="M388" i="3" a="1"/>
  <c r="M388" i="3" s="1"/>
  <c r="I388" i="3" a="1"/>
  <c r="I388" i="3" s="1"/>
  <c r="K372" i="3" a="1"/>
  <c r="K372" i="3" s="1"/>
  <c r="P372" i="3" a="1"/>
  <c r="P372" i="3" s="1"/>
  <c r="Q372" i="3" a="1"/>
  <c r="Q372" i="3" s="1"/>
  <c r="L372" i="3" a="1"/>
  <c r="L372" i="3" s="1"/>
  <c r="M372" i="3" a="1"/>
  <c r="M372" i="3" s="1"/>
  <c r="R372" i="3" a="1"/>
  <c r="R372" i="3" s="1"/>
  <c r="N372" i="3" a="1"/>
  <c r="N372" i="3" s="1"/>
  <c r="J372" i="3" a="1"/>
  <c r="J372" i="3" s="1"/>
  <c r="O372" i="3" a="1"/>
  <c r="O372" i="3" s="1"/>
  <c r="I372" i="3" a="1"/>
  <c r="I372" i="3" s="1"/>
  <c r="O356" i="3" a="1"/>
  <c r="O356" i="3" s="1"/>
  <c r="J356" i="3" a="1"/>
  <c r="J356" i="3" s="1"/>
  <c r="P356" i="3" a="1"/>
  <c r="P356" i="3" s="1"/>
  <c r="K356" i="3" a="1"/>
  <c r="K356" i="3" s="1"/>
  <c r="Q356" i="3" a="1"/>
  <c r="Q356" i="3" s="1"/>
  <c r="L356" i="3" a="1"/>
  <c r="L356" i="3" s="1"/>
  <c r="M356" i="3" a="1"/>
  <c r="M356" i="3" s="1"/>
  <c r="R356" i="3" a="1"/>
  <c r="R356" i="3" s="1"/>
  <c r="N356" i="3" a="1"/>
  <c r="N356" i="3" s="1"/>
  <c r="I356" i="3" a="1"/>
  <c r="I356" i="3" s="1"/>
  <c r="N340" i="3" a="1"/>
  <c r="N340" i="3" s="1"/>
  <c r="O340" i="3" a="1"/>
  <c r="O340" i="3" s="1"/>
  <c r="J340" i="3" a="1"/>
  <c r="J340" i="3" s="1"/>
  <c r="P340" i="3" a="1"/>
  <c r="P340" i="3" s="1"/>
  <c r="K340" i="3" a="1"/>
  <c r="K340" i="3" s="1"/>
  <c r="Q340" i="3" a="1"/>
  <c r="Q340" i="3" s="1"/>
  <c r="R340" i="3" a="1"/>
  <c r="R340" i="3" s="1"/>
  <c r="L340" i="3" a="1"/>
  <c r="L340" i="3" s="1"/>
  <c r="M340" i="3" a="1"/>
  <c r="M340" i="3" s="1"/>
  <c r="I340" i="3" a="1"/>
  <c r="I340" i="3" s="1"/>
  <c r="O324" i="3" a="1"/>
  <c r="O324" i="3" s="1"/>
  <c r="J324" i="3" a="1"/>
  <c r="J324" i="3" s="1"/>
  <c r="P324" i="3" a="1"/>
  <c r="P324" i="3" s="1"/>
  <c r="K324" i="3" a="1"/>
  <c r="K324" i="3" s="1"/>
  <c r="Q324" i="3" a="1"/>
  <c r="Q324" i="3" s="1"/>
  <c r="L324" i="3" a="1"/>
  <c r="L324" i="3" s="1"/>
  <c r="M324" i="3" a="1"/>
  <c r="M324" i="3" s="1"/>
  <c r="R324" i="3" a="1"/>
  <c r="R324" i="3" s="1"/>
  <c r="N324" i="3" a="1"/>
  <c r="N324" i="3" s="1"/>
  <c r="I324" i="3" a="1"/>
  <c r="I324" i="3" s="1"/>
  <c r="J316" i="3" a="1"/>
  <c r="J316" i="3" s="1"/>
  <c r="P316" i="3" a="1"/>
  <c r="P316" i="3" s="1"/>
  <c r="K316" i="3" a="1"/>
  <c r="K316" i="3" s="1"/>
  <c r="Q316" i="3" a="1"/>
  <c r="Q316" i="3" s="1"/>
  <c r="M316" i="3" a="1"/>
  <c r="M316" i="3" s="1"/>
  <c r="N316" i="3" a="1"/>
  <c r="N316" i="3" s="1"/>
  <c r="O316" i="3" a="1"/>
  <c r="O316" i="3" s="1"/>
  <c r="R316" i="3" a="1"/>
  <c r="R316" i="3" s="1"/>
  <c r="L316" i="3" a="1"/>
  <c r="L316" i="3" s="1"/>
  <c r="I316" i="3" a="1"/>
  <c r="I316" i="3" s="1"/>
  <c r="J300" i="3" a="1"/>
  <c r="J300" i="3" s="1"/>
  <c r="P300" i="3" a="1"/>
  <c r="P300" i="3" s="1"/>
  <c r="K300" i="3" a="1"/>
  <c r="K300" i="3" s="1"/>
  <c r="Q300" i="3" a="1"/>
  <c r="Q300" i="3" s="1"/>
  <c r="M300" i="3" a="1"/>
  <c r="M300" i="3" s="1"/>
  <c r="L300" i="3" a="1"/>
  <c r="L300" i="3" s="1"/>
  <c r="N300" i="3" a="1"/>
  <c r="N300" i="3" s="1"/>
  <c r="O300" i="3" a="1"/>
  <c r="O300" i="3" s="1"/>
  <c r="R300" i="3" a="1"/>
  <c r="R300" i="3" s="1"/>
  <c r="I300" i="3" a="1"/>
  <c r="I300" i="3" s="1"/>
  <c r="N284" i="3" a="1"/>
  <c r="N284" i="3" s="1"/>
  <c r="J284" i="3" a="1"/>
  <c r="J284" i="3" s="1"/>
  <c r="O284" i="3" a="1"/>
  <c r="O284" i="3" s="1"/>
  <c r="K284" i="3" a="1"/>
  <c r="K284" i="3" s="1"/>
  <c r="Q284" i="3" a="1"/>
  <c r="Q284" i="3" s="1"/>
  <c r="L284" i="3" a="1"/>
  <c r="L284" i="3" s="1"/>
  <c r="M284" i="3" a="1"/>
  <c r="M284" i="3" s="1"/>
  <c r="P284" i="3" a="1"/>
  <c r="P284" i="3" s="1"/>
  <c r="R284" i="3" a="1"/>
  <c r="R284" i="3" s="1"/>
  <c r="I284" i="3" a="1"/>
  <c r="I284" i="3" s="1"/>
  <c r="J268" i="3" a="1"/>
  <c r="J268" i="3" s="1"/>
  <c r="Q268" i="3" a="1"/>
  <c r="Q268" i="3" s="1"/>
  <c r="L268" i="3" a="1"/>
  <c r="L268" i="3" s="1"/>
  <c r="R268" i="3" a="1"/>
  <c r="R268" i="3" s="1"/>
  <c r="M268" i="3" a="1"/>
  <c r="M268" i="3" s="1"/>
  <c r="N268" i="3" a="1"/>
  <c r="N268" i="3" s="1"/>
  <c r="O268" i="3" a="1"/>
  <c r="O268" i="3" s="1"/>
  <c r="P268" i="3" a="1"/>
  <c r="P268" i="3" s="1"/>
  <c r="K268" i="3" a="1"/>
  <c r="K268" i="3" s="1"/>
  <c r="I268" i="3" a="1"/>
  <c r="I268" i="3" s="1"/>
  <c r="M252" i="3" a="1"/>
  <c r="M252" i="3" s="1"/>
  <c r="Q252" i="3" a="1"/>
  <c r="Q252" i="3" s="1"/>
  <c r="K252" i="3" a="1"/>
  <c r="K252" i="3" s="1"/>
  <c r="P252" i="3" a="1"/>
  <c r="P252" i="3" s="1"/>
  <c r="L252" i="3" a="1"/>
  <c r="L252" i="3" s="1"/>
  <c r="R252" i="3" a="1"/>
  <c r="R252" i="3" s="1"/>
  <c r="N252" i="3" a="1"/>
  <c r="N252" i="3" s="1"/>
  <c r="J252" i="3" a="1"/>
  <c r="J252" i="3" s="1"/>
  <c r="O252" i="3" a="1"/>
  <c r="O252" i="3" s="1"/>
  <c r="I252" i="3" a="1"/>
  <c r="I252" i="3" s="1"/>
  <c r="J236" i="3" a="1"/>
  <c r="J236" i="3" s="1"/>
  <c r="P236" i="3" a="1"/>
  <c r="P236" i="3" s="1"/>
  <c r="K236" i="3" a="1"/>
  <c r="K236" i="3" s="1"/>
  <c r="Q236" i="3" a="1"/>
  <c r="Q236" i="3" s="1"/>
  <c r="L236" i="3" a="1"/>
  <c r="L236" i="3" s="1"/>
  <c r="M236" i="3" a="1"/>
  <c r="M236" i="3" s="1"/>
  <c r="N236" i="3" a="1"/>
  <c r="N236" i="3" s="1"/>
  <c r="O236" i="3" a="1"/>
  <c r="O236" i="3" s="1"/>
  <c r="R236" i="3" a="1"/>
  <c r="R236" i="3" s="1"/>
  <c r="I236" i="3" a="1"/>
  <c r="I236" i="3" s="1"/>
  <c r="J220" i="3" a="1"/>
  <c r="J220" i="3" s="1"/>
  <c r="P220" i="3" a="1"/>
  <c r="P220" i="3" s="1"/>
  <c r="M220" i="3" a="1"/>
  <c r="M220" i="3" s="1"/>
  <c r="N220" i="3" a="1"/>
  <c r="N220" i="3" s="1"/>
  <c r="Q220" i="3" a="1"/>
  <c r="Q220" i="3" s="1"/>
  <c r="K220" i="3" a="1"/>
  <c r="K220" i="3" s="1"/>
  <c r="L220" i="3" a="1"/>
  <c r="L220" i="3" s="1"/>
  <c r="O220" i="3" a="1"/>
  <c r="O220" i="3" s="1"/>
  <c r="R220" i="3" a="1"/>
  <c r="R220" i="3" s="1"/>
  <c r="I220" i="3" a="1"/>
  <c r="I220" i="3" s="1"/>
  <c r="P204" i="3" a="1"/>
  <c r="P204" i="3" s="1"/>
  <c r="J204" i="3" a="1"/>
  <c r="J204" i="3" s="1"/>
  <c r="Q204" i="3" a="1"/>
  <c r="Q204" i="3" s="1"/>
  <c r="K204" i="3" a="1"/>
  <c r="K204" i="3" s="1"/>
  <c r="M204" i="3" a="1"/>
  <c r="M204" i="3" s="1"/>
  <c r="L204" i="3" a="1"/>
  <c r="L204" i="3" s="1"/>
  <c r="N204" i="3" a="1"/>
  <c r="N204" i="3" s="1"/>
  <c r="O204" i="3" a="1"/>
  <c r="O204" i="3" s="1"/>
  <c r="R204" i="3" a="1"/>
  <c r="R204" i="3" s="1"/>
  <c r="I204" i="3" a="1"/>
  <c r="I204" i="3" s="1"/>
  <c r="N188" i="3" a="1"/>
  <c r="N188" i="3" s="1"/>
  <c r="J188" i="3" a="1"/>
  <c r="J188" i="3" s="1"/>
  <c r="Q188" i="3" a="1"/>
  <c r="Q188" i="3" s="1"/>
  <c r="L188" i="3" a="1"/>
  <c r="L188" i="3" s="1"/>
  <c r="M188" i="3" a="1"/>
  <c r="M188" i="3" s="1"/>
  <c r="P188" i="3" a="1"/>
  <c r="P188" i="3" s="1"/>
  <c r="K188" i="3" a="1"/>
  <c r="K188" i="3" s="1"/>
  <c r="O188" i="3" a="1"/>
  <c r="O188" i="3" s="1"/>
  <c r="R188" i="3" a="1"/>
  <c r="R188" i="3" s="1"/>
  <c r="I188" i="3" a="1"/>
  <c r="I188" i="3" s="1"/>
  <c r="J172" i="3" a="1"/>
  <c r="J172" i="3" s="1"/>
  <c r="Q172" i="3" a="1"/>
  <c r="Q172" i="3" s="1"/>
  <c r="K172" i="3" a="1"/>
  <c r="K172" i="3" s="1"/>
  <c r="M172" i="3" a="1"/>
  <c r="M172" i="3" s="1"/>
  <c r="P172" i="3" a="1"/>
  <c r="P172" i="3" s="1"/>
  <c r="R172" i="3" a="1"/>
  <c r="R172" i="3" s="1"/>
  <c r="L172" i="3" a="1"/>
  <c r="L172" i="3" s="1"/>
  <c r="N172" i="3" a="1"/>
  <c r="N172" i="3" s="1"/>
  <c r="O172" i="3" a="1"/>
  <c r="O172" i="3" s="1"/>
  <c r="I172" i="3" a="1"/>
  <c r="I172" i="3" s="1"/>
  <c r="N164" i="3" a="1"/>
  <c r="N164" i="3" s="1"/>
  <c r="O164" i="3" a="1"/>
  <c r="O164" i="3" s="1"/>
  <c r="R164" i="3" a="1"/>
  <c r="R164" i="3" s="1"/>
  <c r="J164" i="3" a="1"/>
  <c r="J164" i="3" s="1"/>
  <c r="L164" i="3" a="1"/>
  <c r="L164" i="3" s="1"/>
  <c r="K164" i="3" a="1"/>
  <c r="K164" i="3" s="1"/>
  <c r="M164" i="3" a="1"/>
  <c r="M164" i="3" s="1"/>
  <c r="P164" i="3" a="1"/>
  <c r="P164" i="3" s="1"/>
  <c r="Q164" i="3" a="1"/>
  <c r="Q164" i="3" s="1"/>
  <c r="I164" i="3" a="1"/>
  <c r="I164" i="3" s="1"/>
  <c r="N148" i="3" a="1"/>
  <c r="N148" i="3" s="1"/>
  <c r="O148" i="3" a="1"/>
  <c r="O148" i="3" s="1"/>
  <c r="P148" i="3" a="1"/>
  <c r="P148" i="3" s="1"/>
  <c r="J148" i="3" a="1"/>
  <c r="J148" i="3" s="1"/>
  <c r="K148" i="3" a="1"/>
  <c r="K148" i="3" s="1"/>
  <c r="Q148" i="3" a="1"/>
  <c r="Q148" i="3" s="1"/>
  <c r="L148" i="3" a="1"/>
  <c r="L148" i="3" s="1"/>
  <c r="R148" i="3" a="1"/>
  <c r="R148" i="3" s="1"/>
  <c r="M148" i="3" a="1"/>
  <c r="M148" i="3" s="1"/>
  <c r="I148" i="3" a="1"/>
  <c r="I148" i="3" s="1"/>
  <c r="P132" i="3" a="1"/>
  <c r="P132" i="3" s="1"/>
  <c r="J132" i="3" a="1"/>
  <c r="J132" i="3" s="1"/>
  <c r="L132" i="3" a="1"/>
  <c r="L132" i="3" s="1"/>
  <c r="M132" i="3" a="1"/>
  <c r="M132" i="3" s="1"/>
  <c r="R132" i="3" a="1"/>
  <c r="R132" i="3" s="1"/>
  <c r="N132" i="3" a="1"/>
  <c r="N132" i="3" s="1"/>
  <c r="O132" i="3" a="1"/>
  <c r="O132" i="3" s="1"/>
  <c r="K132" i="3" a="1"/>
  <c r="K132" i="3" s="1"/>
  <c r="Q132" i="3" a="1"/>
  <c r="Q132" i="3" s="1"/>
  <c r="I132" i="3" a="1"/>
  <c r="I132" i="3" s="1"/>
  <c r="J116" i="3" a="1"/>
  <c r="J116" i="3" s="1"/>
  <c r="R116" i="3" a="1"/>
  <c r="R116" i="3" s="1"/>
  <c r="K116" i="3" a="1"/>
  <c r="K116" i="3" s="1"/>
  <c r="M116" i="3" a="1"/>
  <c r="M116" i="3" s="1"/>
  <c r="N116" i="3" a="1"/>
  <c r="N116" i="3" s="1"/>
  <c r="O116" i="3" a="1"/>
  <c r="O116" i="3" s="1"/>
  <c r="P116" i="3" a="1"/>
  <c r="P116" i="3" s="1"/>
  <c r="L116" i="3" a="1"/>
  <c r="L116" i="3" s="1"/>
  <c r="Q116" i="3" a="1"/>
  <c r="Q116" i="3" s="1"/>
  <c r="I116" i="3" a="1"/>
  <c r="I116" i="3" s="1"/>
  <c r="K108" i="3" a="1"/>
  <c r="K108" i="3" s="1"/>
  <c r="L108" i="3" a="1"/>
  <c r="L108" i="3" s="1"/>
  <c r="M108" i="3" a="1"/>
  <c r="M108" i="3" s="1"/>
  <c r="O108" i="3" a="1"/>
  <c r="O108" i="3" s="1"/>
  <c r="P108" i="3" a="1"/>
  <c r="P108" i="3" s="1"/>
  <c r="Q108" i="3" a="1"/>
  <c r="Q108" i="3" s="1"/>
  <c r="R108" i="3" a="1"/>
  <c r="R108" i="3" s="1"/>
  <c r="J108" i="3" a="1"/>
  <c r="J108" i="3" s="1"/>
  <c r="N108" i="3" a="1"/>
  <c r="N108" i="3" s="1"/>
  <c r="I108" i="3" a="1"/>
  <c r="I108" i="3" s="1"/>
  <c r="O92" i="3" a="1"/>
  <c r="O92" i="3" s="1"/>
  <c r="J92" i="3" a="1"/>
  <c r="J92" i="3" s="1"/>
  <c r="P92" i="3" a="1"/>
  <c r="P92" i="3" s="1"/>
  <c r="K92" i="3" a="1"/>
  <c r="K92" i="3" s="1"/>
  <c r="Q92" i="3" a="1"/>
  <c r="Q92" i="3" s="1"/>
  <c r="L92" i="3" a="1"/>
  <c r="L92" i="3" s="1"/>
  <c r="R92" i="3" a="1"/>
  <c r="R92" i="3" s="1"/>
  <c r="M92" i="3" a="1"/>
  <c r="M92" i="3" s="1"/>
  <c r="N92" i="3" a="1"/>
  <c r="N92" i="3" s="1"/>
  <c r="I92" i="3" a="1"/>
  <c r="I92" i="3" s="1"/>
  <c r="M76" i="3" a="1"/>
  <c r="M76" i="3" s="1"/>
  <c r="N76" i="3" a="1"/>
  <c r="N76" i="3" s="1"/>
  <c r="J76" i="3" a="1"/>
  <c r="J76" i="3" s="1"/>
  <c r="O76" i="3" a="1"/>
  <c r="O76" i="3" s="1"/>
  <c r="K76" i="3" a="1"/>
  <c r="K76" i="3" s="1"/>
  <c r="P76" i="3" a="1"/>
  <c r="P76" i="3" s="1"/>
  <c r="Q76" i="3" a="1"/>
  <c r="Q76" i="3" s="1"/>
  <c r="R76" i="3" a="1"/>
  <c r="R76" i="3" s="1"/>
  <c r="L76" i="3" a="1"/>
  <c r="L76" i="3" s="1"/>
  <c r="I76" i="3" a="1"/>
  <c r="I76" i="3" s="1"/>
  <c r="P60" i="3" a="1"/>
  <c r="P60" i="3" s="1"/>
  <c r="J60" i="3" a="1"/>
  <c r="J60" i="3" s="1"/>
  <c r="K60" i="3" a="1"/>
  <c r="K60" i="3" s="1"/>
  <c r="Q60" i="3" a="1"/>
  <c r="Q60" i="3" s="1"/>
  <c r="R60" i="3" a="1"/>
  <c r="R60" i="3" s="1"/>
  <c r="L60" i="3" a="1"/>
  <c r="L60" i="3" s="1"/>
  <c r="M60" i="3" a="1"/>
  <c r="M60" i="3" s="1"/>
  <c r="N60" i="3" a="1"/>
  <c r="N60" i="3" s="1"/>
  <c r="O60" i="3" a="1"/>
  <c r="O60" i="3" s="1"/>
  <c r="I60" i="3" a="1"/>
  <c r="I60" i="3" s="1"/>
  <c r="J52" i="3" a="1"/>
  <c r="J52" i="3" s="1"/>
  <c r="P52" i="3" a="1"/>
  <c r="P52" i="3" s="1"/>
  <c r="K52" i="3" a="1"/>
  <c r="K52" i="3" s="1"/>
  <c r="Q52" i="3" a="1"/>
  <c r="Q52" i="3" s="1"/>
  <c r="L52" i="3" a="1"/>
  <c r="L52" i="3" s="1"/>
  <c r="M52" i="3" a="1"/>
  <c r="M52" i="3" s="1"/>
  <c r="R52" i="3" a="1"/>
  <c r="R52" i="3" s="1"/>
  <c r="O52" i="3" a="1"/>
  <c r="O52" i="3" s="1"/>
  <c r="N52" i="3" a="1"/>
  <c r="N52" i="3" s="1"/>
  <c r="I52" i="3" a="1"/>
  <c r="I52" i="3" s="1"/>
  <c r="M40" i="3" a="1"/>
  <c r="M40" i="3" s="1"/>
  <c r="R40" i="3" a="1"/>
  <c r="R40" i="3" s="1"/>
  <c r="N40" i="3" a="1"/>
  <c r="N40" i="3" s="1"/>
  <c r="O40" i="3" a="1"/>
  <c r="O40" i="3" s="1"/>
  <c r="J40" i="3" a="1"/>
  <c r="J40" i="3" s="1"/>
  <c r="P40" i="3" a="1"/>
  <c r="P40" i="3" s="1"/>
  <c r="L40" i="3" a="1"/>
  <c r="L40" i="3" s="1"/>
  <c r="Q40" i="3" a="1"/>
  <c r="Q40" i="3" s="1"/>
  <c r="K40" i="3" a="1"/>
  <c r="K40" i="3" s="1"/>
  <c r="I40" i="3" a="1"/>
  <c r="I40" i="3" s="1"/>
  <c r="M32" i="3" a="1"/>
  <c r="M32" i="3" s="1"/>
  <c r="N32" i="3" a="1"/>
  <c r="N32" i="3" s="1"/>
  <c r="J32" i="3" a="1"/>
  <c r="J32" i="3" s="1"/>
  <c r="O32" i="3" a="1"/>
  <c r="O32" i="3" s="1"/>
  <c r="P32" i="3" a="1"/>
  <c r="P32" i="3" s="1"/>
  <c r="K32" i="3" a="1"/>
  <c r="K32" i="3" s="1"/>
  <c r="Q32" i="3" a="1"/>
  <c r="Q32" i="3" s="1"/>
  <c r="L32" i="3" a="1"/>
  <c r="L32" i="3" s="1"/>
  <c r="R32" i="3" a="1"/>
  <c r="R32" i="3" s="1"/>
  <c r="I32" i="3" a="1"/>
  <c r="I32" i="3" s="1"/>
  <c r="M24" i="3" a="1"/>
  <c r="M24" i="3" s="1"/>
  <c r="N24" i="3" a="1"/>
  <c r="N24" i="3" s="1"/>
  <c r="O24" i="3" a="1"/>
  <c r="O24" i="3" s="1"/>
  <c r="J24" i="3" a="1"/>
  <c r="J24" i="3" s="1"/>
  <c r="P24" i="3" a="1"/>
  <c r="P24" i="3" s="1"/>
  <c r="L24" i="3" a="1"/>
  <c r="L24" i="3" s="1"/>
  <c r="R24" i="3" a="1"/>
  <c r="R24" i="3" s="1"/>
  <c r="Q24" i="3" a="1"/>
  <c r="Q24" i="3" s="1"/>
  <c r="K24" i="3" a="1"/>
  <c r="K24" i="3" s="1"/>
  <c r="I24" i="3" a="1"/>
  <c r="I24" i="3" s="1"/>
  <c r="K16" i="3" a="1"/>
  <c r="K16" i="3" s="1"/>
  <c r="Q16" i="3" a="1"/>
  <c r="Q16" i="3" s="1"/>
  <c r="L16" i="3" a="1"/>
  <c r="L16" i="3" s="1"/>
  <c r="M16" i="3" a="1"/>
  <c r="M16" i="3" s="1"/>
  <c r="R16" i="3" a="1"/>
  <c r="R16" i="3" s="1"/>
  <c r="N16" i="3" a="1"/>
  <c r="N16" i="3" s="1"/>
  <c r="J16" i="3" a="1"/>
  <c r="J16" i="3" s="1"/>
  <c r="P16" i="3" a="1"/>
  <c r="P16" i="3" s="1"/>
  <c r="O16" i="3" a="1"/>
  <c r="O16" i="3" s="1"/>
  <c r="I16" i="3" a="1"/>
  <c r="I16" i="3" s="1"/>
  <c r="M8" i="3" a="1"/>
  <c r="M8" i="3" s="1"/>
  <c r="N8" i="3" a="1"/>
  <c r="N8" i="3" s="1"/>
  <c r="O8" i="3" a="1"/>
  <c r="O8" i="3" s="1"/>
  <c r="J8" i="3" a="1"/>
  <c r="J8" i="3" s="1"/>
  <c r="P8" i="3" a="1"/>
  <c r="P8" i="3" s="1"/>
  <c r="K8" i="3" a="1"/>
  <c r="K8" i="3" s="1"/>
  <c r="R8" i="3" a="1"/>
  <c r="R8" i="3" s="1"/>
  <c r="Q8" i="3" a="1"/>
  <c r="Q8" i="3" s="1"/>
  <c r="L8" i="3" a="1"/>
  <c r="L8" i="3" s="1"/>
  <c r="I8" i="3" a="1"/>
  <c r="I8" i="3" s="1"/>
  <c r="K539" i="3" a="1"/>
  <c r="K539" i="3" s="1"/>
  <c r="L539" i="3" a="1"/>
  <c r="L539" i="3" s="1"/>
  <c r="N539" i="3" a="1"/>
  <c r="N539" i="3" s="1"/>
  <c r="O539" i="3" a="1"/>
  <c r="O539" i="3" s="1"/>
  <c r="P539" i="3" a="1"/>
  <c r="P539" i="3" s="1"/>
  <c r="Q539" i="3" a="1"/>
  <c r="Q539" i="3" s="1"/>
  <c r="I539" i="3" a="1"/>
  <c r="I539" i="3" s="1"/>
  <c r="J539" i="3" a="1"/>
  <c r="J539" i="3" s="1"/>
  <c r="M539" i="3" a="1"/>
  <c r="M539" i="3" s="1"/>
  <c r="R539" i="3" a="1"/>
  <c r="R539" i="3" s="1"/>
  <c r="M531" i="3" a="1"/>
  <c r="M531" i="3" s="1"/>
  <c r="N531" i="3" a="1"/>
  <c r="N531" i="3" s="1"/>
  <c r="J531" i="3" a="1"/>
  <c r="J531" i="3" s="1"/>
  <c r="O531" i="3" a="1"/>
  <c r="O531" i="3" s="1"/>
  <c r="K531" i="3" a="1"/>
  <c r="K531" i="3" s="1"/>
  <c r="P531" i="3" a="1"/>
  <c r="P531" i="3" s="1"/>
  <c r="Q531" i="3" a="1"/>
  <c r="Q531" i="3" s="1"/>
  <c r="R531" i="3" a="1"/>
  <c r="R531" i="3" s="1"/>
  <c r="I531" i="3" a="1"/>
  <c r="I531" i="3" s="1"/>
  <c r="L531" i="3" a="1"/>
  <c r="L531" i="3" s="1"/>
  <c r="O523" i="3" a="1"/>
  <c r="O523" i="3" s="1"/>
  <c r="P523" i="3" a="1"/>
  <c r="P523" i="3" s="1"/>
  <c r="J523" i="3" a="1"/>
  <c r="J523" i="3" s="1"/>
  <c r="K523" i="3" a="1"/>
  <c r="K523" i="3" s="1"/>
  <c r="Q523" i="3" a="1"/>
  <c r="Q523" i="3" s="1"/>
  <c r="L523" i="3" a="1"/>
  <c r="L523" i="3" s="1"/>
  <c r="R523" i="3" a="1"/>
  <c r="R523" i="3" s="1"/>
  <c r="M523" i="3" a="1"/>
  <c r="M523" i="3" s="1"/>
  <c r="N523" i="3" a="1"/>
  <c r="N523" i="3" s="1"/>
  <c r="I523" i="3" a="1"/>
  <c r="I523" i="3" s="1"/>
  <c r="O515" i="3" a="1"/>
  <c r="O515" i="3" s="1"/>
  <c r="J515" i="3" a="1"/>
  <c r="J515" i="3" s="1"/>
  <c r="P515" i="3" a="1"/>
  <c r="P515" i="3" s="1"/>
  <c r="K515" i="3" a="1"/>
  <c r="K515" i="3" s="1"/>
  <c r="L515" i="3" a="1"/>
  <c r="L515" i="3" s="1"/>
  <c r="Q515" i="3" a="1"/>
  <c r="Q515" i="3" s="1"/>
  <c r="M515" i="3" a="1"/>
  <c r="M515" i="3" s="1"/>
  <c r="R515" i="3" a="1"/>
  <c r="R515" i="3" s="1"/>
  <c r="N515" i="3" a="1"/>
  <c r="N515" i="3" s="1"/>
  <c r="I515" i="3" a="1"/>
  <c r="I515" i="3" s="1"/>
  <c r="J507" i="3" a="1"/>
  <c r="J507" i="3" s="1"/>
  <c r="K507" i="3" a="1"/>
  <c r="K507" i="3" s="1"/>
  <c r="P507" i="3" a="1"/>
  <c r="P507" i="3" s="1"/>
  <c r="L507" i="3" a="1"/>
  <c r="L507" i="3" s="1"/>
  <c r="Q507" i="3" a="1"/>
  <c r="Q507" i="3" s="1"/>
  <c r="R507" i="3" a="1"/>
  <c r="R507" i="3" s="1"/>
  <c r="M507" i="3" a="1"/>
  <c r="M507" i="3" s="1"/>
  <c r="N507" i="3" a="1"/>
  <c r="N507" i="3" s="1"/>
  <c r="O507" i="3" a="1"/>
  <c r="O507" i="3" s="1"/>
  <c r="I507" i="3" a="1"/>
  <c r="I507" i="3" s="1"/>
  <c r="L499" i="3" a="1"/>
  <c r="L499" i="3" s="1"/>
  <c r="R499" i="3" a="1"/>
  <c r="R499" i="3" s="1"/>
  <c r="M499" i="3" a="1"/>
  <c r="M499" i="3" s="1"/>
  <c r="N499" i="3" a="1"/>
  <c r="N499" i="3" s="1"/>
  <c r="O499" i="3" a="1"/>
  <c r="O499" i="3" s="1"/>
  <c r="J499" i="3" a="1"/>
  <c r="J499" i="3" s="1"/>
  <c r="P499" i="3" a="1"/>
  <c r="P499" i="3" s="1"/>
  <c r="K499" i="3" a="1"/>
  <c r="K499" i="3" s="1"/>
  <c r="Q499" i="3" a="1"/>
  <c r="Q499" i="3" s="1"/>
  <c r="I499" i="3" a="1"/>
  <c r="I499" i="3" s="1"/>
  <c r="M491" i="3" a="1"/>
  <c r="M491" i="3" s="1"/>
  <c r="N491" i="3" a="1"/>
  <c r="N491" i="3" s="1"/>
  <c r="O491" i="3" a="1"/>
  <c r="O491" i="3" s="1"/>
  <c r="P491" i="3" a="1"/>
  <c r="P491" i="3" s="1"/>
  <c r="J491" i="3" a="1"/>
  <c r="J491" i="3" s="1"/>
  <c r="K491" i="3" a="1"/>
  <c r="K491" i="3" s="1"/>
  <c r="Q491" i="3" a="1"/>
  <c r="Q491" i="3" s="1"/>
  <c r="L491" i="3" a="1"/>
  <c r="L491" i="3" s="1"/>
  <c r="R491" i="3" a="1"/>
  <c r="R491" i="3" s="1"/>
  <c r="I491" i="3" a="1"/>
  <c r="I491" i="3" s="1"/>
  <c r="O483" i="3" a="1"/>
  <c r="O483" i="3" s="1"/>
  <c r="J483" i="3" a="1"/>
  <c r="J483" i="3" s="1"/>
  <c r="P483" i="3" a="1"/>
  <c r="P483" i="3" s="1"/>
  <c r="K483" i="3" a="1"/>
  <c r="K483" i="3" s="1"/>
  <c r="L483" i="3" a="1"/>
  <c r="L483" i="3" s="1"/>
  <c r="Q483" i="3" a="1"/>
  <c r="Q483" i="3" s="1"/>
  <c r="M483" i="3" a="1"/>
  <c r="M483" i="3" s="1"/>
  <c r="R483" i="3" a="1"/>
  <c r="R483" i="3" s="1"/>
  <c r="N483" i="3" a="1"/>
  <c r="N483" i="3" s="1"/>
  <c r="I483" i="3" a="1"/>
  <c r="I483" i="3" s="1"/>
  <c r="O475" i="3" a="1"/>
  <c r="O475" i="3" s="1"/>
  <c r="J475" i="3" a="1"/>
  <c r="J475" i="3" s="1"/>
  <c r="K475" i="3" a="1"/>
  <c r="K475" i="3" s="1"/>
  <c r="P475" i="3" a="1"/>
  <c r="P475" i="3" s="1"/>
  <c r="L475" i="3" a="1"/>
  <c r="L475" i="3" s="1"/>
  <c r="Q475" i="3" a="1"/>
  <c r="Q475" i="3" s="1"/>
  <c r="R475" i="3" a="1"/>
  <c r="R475" i="3" s="1"/>
  <c r="M475" i="3" a="1"/>
  <c r="M475" i="3" s="1"/>
  <c r="N475" i="3" a="1"/>
  <c r="N475" i="3" s="1"/>
  <c r="I475" i="3" a="1"/>
  <c r="I475" i="3" s="1"/>
  <c r="M467" i="3" a="1"/>
  <c r="M467" i="3" s="1"/>
  <c r="R467" i="3" a="1"/>
  <c r="R467" i="3" s="1"/>
  <c r="N467" i="3" a="1"/>
  <c r="N467" i="3" s="1"/>
  <c r="O467" i="3" a="1"/>
  <c r="O467" i="3" s="1"/>
  <c r="J467" i="3" a="1"/>
  <c r="J467" i="3" s="1"/>
  <c r="P467" i="3" a="1"/>
  <c r="P467" i="3" s="1"/>
  <c r="K467" i="3" a="1"/>
  <c r="K467" i="3" s="1"/>
  <c r="L467" i="3" a="1"/>
  <c r="L467" i="3" s="1"/>
  <c r="Q467" i="3" a="1"/>
  <c r="Q467" i="3" s="1"/>
  <c r="I467" i="3" a="1"/>
  <c r="I467" i="3" s="1"/>
  <c r="K459" i="3" a="1"/>
  <c r="K459" i="3" s="1"/>
  <c r="Q459" i="3" a="1"/>
  <c r="Q459" i="3" s="1"/>
  <c r="L459" i="3" a="1"/>
  <c r="L459" i="3" s="1"/>
  <c r="R459" i="3" a="1"/>
  <c r="R459" i="3" s="1"/>
  <c r="M459" i="3" a="1"/>
  <c r="M459" i="3" s="1"/>
  <c r="N459" i="3" a="1"/>
  <c r="N459" i="3" s="1"/>
  <c r="O459" i="3" a="1"/>
  <c r="O459" i="3" s="1"/>
  <c r="J459" i="3" a="1"/>
  <c r="J459" i="3" s="1"/>
  <c r="P459" i="3" a="1"/>
  <c r="P459" i="3" s="1"/>
  <c r="I459" i="3" a="1"/>
  <c r="I459" i="3" s="1"/>
  <c r="M451" i="3" a="1"/>
  <c r="M451" i="3" s="1"/>
  <c r="R451" i="3" a="1"/>
  <c r="R451" i="3" s="1"/>
  <c r="N451" i="3" a="1"/>
  <c r="N451" i="3" s="1"/>
  <c r="O451" i="3" a="1"/>
  <c r="O451" i="3" s="1"/>
  <c r="J451" i="3" a="1"/>
  <c r="J451" i="3" s="1"/>
  <c r="P451" i="3" a="1"/>
  <c r="P451" i="3" s="1"/>
  <c r="K451" i="3" a="1"/>
  <c r="K451" i="3" s="1"/>
  <c r="L451" i="3" a="1"/>
  <c r="L451" i="3" s="1"/>
  <c r="Q451" i="3" a="1"/>
  <c r="Q451" i="3" s="1"/>
  <c r="I451" i="3" a="1"/>
  <c r="I451" i="3" s="1"/>
  <c r="K443" i="3" a="1"/>
  <c r="K443" i="3" s="1"/>
  <c r="P443" i="3" a="1"/>
  <c r="P443" i="3" s="1"/>
  <c r="L443" i="3" a="1"/>
  <c r="L443" i="3" s="1"/>
  <c r="Q443" i="3" a="1"/>
  <c r="Q443" i="3" s="1"/>
  <c r="R443" i="3" a="1"/>
  <c r="R443" i="3" s="1"/>
  <c r="M443" i="3" a="1"/>
  <c r="M443" i="3" s="1"/>
  <c r="N443" i="3" a="1"/>
  <c r="N443" i="3" s="1"/>
  <c r="J443" i="3" a="1"/>
  <c r="J443" i="3" s="1"/>
  <c r="O443" i="3" a="1"/>
  <c r="O443" i="3" s="1"/>
  <c r="I443" i="3" a="1"/>
  <c r="I443" i="3" s="1"/>
  <c r="N435" i="3" a="1"/>
  <c r="N435" i="3" s="1"/>
  <c r="O435" i="3" a="1"/>
  <c r="O435" i="3" s="1"/>
  <c r="P435" i="3" a="1"/>
  <c r="P435" i="3" s="1"/>
  <c r="J435" i="3" a="1"/>
  <c r="J435" i="3" s="1"/>
  <c r="Q435" i="3" a="1"/>
  <c r="Q435" i="3" s="1"/>
  <c r="K435" i="3" a="1"/>
  <c r="K435" i="3" s="1"/>
  <c r="R435" i="3" a="1"/>
  <c r="R435" i="3" s="1"/>
  <c r="L435" i="3" a="1"/>
  <c r="L435" i="3" s="1"/>
  <c r="M435" i="3" a="1"/>
  <c r="M435" i="3" s="1"/>
  <c r="I435" i="3" a="1"/>
  <c r="I435" i="3" s="1"/>
  <c r="O427" i="3" a="1"/>
  <c r="O427" i="3" s="1"/>
  <c r="J427" i="3" a="1"/>
  <c r="J427" i="3" s="1"/>
  <c r="P427" i="3" a="1"/>
  <c r="P427" i="3" s="1"/>
  <c r="K427" i="3" a="1"/>
  <c r="K427" i="3" s="1"/>
  <c r="Q427" i="3" a="1"/>
  <c r="Q427" i="3" s="1"/>
  <c r="R427" i="3" a="1"/>
  <c r="R427" i="3" s="1"/>
  <c r="L427" i="3" a="1"/>
  <c r="L427" i="3" s="1"/>
  <c r="M427" i="3" a="1"/>
  <c r="M427" i="3" s="1"/>
  <c r="N427" i="3" a="1"/>
  <c r="N427" i="3" s="1"/>
  <c r="I427" i="3" a="1"/>
  <c r="I427" i="3" s="1"/>
  <c r="O419" i="3" a="1"/>
  <c r="O419" i="3" s="1"/>
  <c r="J419" i="3" a="1"/>
  <c r="J419" i="3" s="1"/>
  <c r="P419" i="3" a="1"/>
  <c r="P419" i="3" s="1"/>
  <c r="K419" i="3" a="1"/>
  <c r="K419" i="3" s="1"/>
  <c r="L419" i="3" a="1"/>
  <c r="L419" i="3" s="1"/>
  <c r="Q419" i="3" a="1"/>
  <c r="Q419" i="3" s="1"/>
  <c r="R419" i="3" a="1"/>
  <c r="R419" i="3" s="1"/>
  <c r="M419" i="3" a="1"/>
  <c r="M419" i="3" s="1"/>
  <c r="N419" i="3" a="1"/>
  <c r="N419" i="3" s="1"/>
  <c r="I419" i="3" a="1"/>
  <c r="I419" i="3" s="1"/>
  <c r="M411" i="3" a="1"/>
  <c r="M411" i="3" s="1"/>
  <c r="N411" i="3" a="1"/>
  <c r="N411" i="3" s="1"/>
  <c r="J411" i="3" a="1"/>
  <c r="J411" i="3" s="1"/>
  <c r="O411" i="3" a="1"/>
  <c r="O411" i="3" s="1"/>
  <c r="K411" i="3" a="1"/>
  <c r="K411" i="3" s="1"/>
  <c r="P411" i="3" a="1"/>
  <c r="P411" i="3" s="1"/>
  <c r="L411" i="3" a="1"/>
  <c r="L411" i="3" s="1"/>
  <c r="Q411" i="3" a="1"/>
  <c r="Q411" i="3" s="1"/>
  <c r="R411" i="3" a="1"/>
  <c r="R411" i="3" s="1"/>
  <c r="I411" i="3" a="1"/>
  <c r="I411" i="3" s="1"/>
  <c r="R403" i="3" a="1"/>
  <c r="R403" i="3" s="1"/>
  <c r="M403" i="3" a="1"/>
  <c r="M403" i="3" s="1"/>
  <c r="N403" i="3" a="1"/>
  <c r="N403" i="3" s="1"/>
  <c r="O403" i="3" a="1"/>
  <c r="O403" i="3" s="1"/>
  <c r="J403" i="3" a="1"/>
  <c r="J403" i="3" s="1"/>
  <c r="K403" i="3" a="1"/>
  <c r="K403" i="3" s="1"/>
  <c r="P403" i="3" a="1"/>
  <c r="P403" i="3" s="1"/>
  <c r="L403" i="3" a="1"/>
  <c r="L403" i="3" s="1"/>
  <c r="Q403" i="3" a="1"/>
  <c r="Q403" i="3" s="1"/>
  <c r="I403" i="3" a="1"/>
  <c r="I403" i="3" s="1"/>
  <c r="O395" i="3" a="1"/>
  <c r="O395" i="3" s="1"/>
  <c r="J395" i="3" a="1"/>
  <c r="J395" i="3" s="1"/>
  <c r="P395" i="3" a="1"/>
  <c r="P395" i="3" s="1"/>
  <c r="K395" i="3" a="1"/>
  <c r="K395" i="3" s="1"/>
  <c r="Q395" i="3" a="1"/>
  <c r="Q395" i="3" s="1"/>
  <c r="R395" i="3" a="1"/>
  <c r="R395" i="3" s="1"/>
  <c r="L395" i="3" a="1"/>
  <c r="L395" i="3" s="1"/>
  <c r="M395" i="3" a="1"/>
  <c r="M395" i="3" s="1"/>
  <c r="N395" i="3" a="1"/>
  <c r="N395" i="3" s="1"/>
  <c r="I395" i="3" a="1"/>
  <c r="I395" i="3" s="1"/>
  <c r="Q387" i="3" a="1"/>
  <c r="Q387" i="3" s="1"/>
  <c r="K387" i="3" a="1"/>
  <c r="K387" i="3" s="1"/>
  <c r="R387" i="3" a="1"/>
  <c r="R387" i="3" s="1"/>
  <c r="L387" i="3" a="1"/>
  <c r="L387" i="3" s="1"/>
  <c r="M387" i="3" a="1"/>
  <c r="M387" i="3" s="1"/>
  <c r="N387" i="3" a="1"/>
  <c r="N387" i="3" s="1"/>
  <c r="O387" i="3" a="1"/>
  <c r="O387" i="3" s="1"/>
  <c r="P387" i="3" a="1"/>
  <c r="P387" i="3" s="1"/>
  <c r="J387" i="3" a="1"/>
  <c r="J387" i="3" s="1"/>
  <c r="I387" i="3" a="1"/>
  <c r="I387" i="3" s="1"/>
  <c r="M379" i="3" a="1"/>
  <c r="M379" i="3" s="1"/>
  <c r="N379" i="3" a="1"/>
  <c r="N379" i="3" s="1"/>
  <c r="O379" i="3" a="1"/>
  <c r="O379" i="3" s="1"/>
  <c r="J379" i="3" a="1"/>
  <c r="J379" i="3" s="1"/>
  <c r="P379" i="3" a="1"/>
  <c r="P379" i="3" s="1"/>
  <c r="K379" i="3" a="1"/>
  <c r="K379" i="3" s="1"/>
  <c r="L379" i="3" a="1"/>
  <c r="L379" i="3" s="1"/>
  <c r="Q379" i="3" a="1"/>
  <c r="Q379" i="3" s="1"/>
  <c r="R379" i="3" a="1"/>
  <c r="R379" i="3" s="1"/>
  <c r="I379" i="3" a="1"/>
  <c r="I379" i="3" s="1"/>
  <c r="M371" i="3" a="1"/>
  <c r="M371" i="3" s="1"/>
  <c r="N371" i="3" a="1"/>
  <c r="N371" i="3" s="1"/>
  <c r="J371" i="3" a="1"/>
  <c r="J371" i="3" s="1"/>
  <c r="O371" i="3" a="1"/>
  <c r="O371" i="3" s="1"/>
  <c r="K371" i="3" a="1"/>
  <c r="K371" i="3" s="1"/>
  <c r="P371" i="3" a="1"/>
  <c r="P371" i="3" s="1"/>
  <c r="Q371" i="3" a="1"/>
  <c r="Q371" i="3" s="1"/>
  <c r="L371" i="3" a="1"/>
  <c r="L371" i="3" s="1"/>
  <c r="R371" i="3" a="1"/>
  <c r="R371" i="3" s="1"/>
  <c r="I371" i="3" a="1"/>
  <c r="I371" i="3" s="1"/>
  <c r="O363" i="3" a="1"/>
  <c r="O363" i="3" s="1"/>
  <c r="P363" i="3" a="1"/>
  <c r="P363" i="3" s="1"/>
  <c r="J363" i="3" a="1"/>
  <c r="J363" i="3" s="1"/>
  <c r="Q363" i="3" a="1"/>
  <c r="Q363" i="3" s="1"/>
  <c r="K363" i="3" a="1"/>
  <c r="K363" i="3" s="1"/>
  <c r="R363" i="3" a="1"/>
  <c r="R363" i="3" s="1"/>
  <c r="L363" i="3" a="1"/>
  <c r="L363" i="3" s="1"/>
  <c r="M363" i="3" a="1"/>
  <c r="M363" i="3" s="1"/>
  <c r="N363" i="3" a="1"/>
  <c r="N363" i="3" s="1"/>
  <c r="I363" i="3" a="1"/>
  <c r="I363" i="3" s="1"/>
  <c r="J355" i="3" a="1"/>
  <c r="J355" i="3" s="1"/>
  <c r="Q355" i="3" a="1"/>
  <c r="Q355" i="3" s="1"/>
  <c r="K355" i="3" a="1"/>
  <c r="K355" i="3" s="1"/>
  <c r="R355" i="3" a="1"/>
  <c r="R355" i="3" s="1"/>
  <c r="L355" i="3" a="1"/>
  <c r="L355" i="3" s="1"/>
  <c r="M355" i="3" a="1"/>
  <c r="M355" i="3" s="1"/>
  <c r="N355" i="3" a="1"/>
  <c r="N355" i="3" s="1"/>
  <c r="O355" i="3" a="1"/>
  <c r="O355" i="3" s="1"/>
  <c r="P355" i="3" a="1"/>
  <c r="P355" i="3" s="1"/>
  <c r="I355" i="3" a="1"/>
  <c r="I355" i="3" s="1"/>
  <c r="J347" i="3" a="1"/>
  <c r="J347" i="3" s="1"/>
  <c r="P347" i="3" a="1"/>
  <c r="P347" i="3" s="1"/>
  <c r="K347" i="3" a="1"/>
  <c r="K347" i="3" s="1"/>
  <c r="Q347" i="3" a="1"/>
  <c r="Q347" i="3" s="1"/>
  <c r="L347" i="3" a="1"/>
  <c r="L347" i="3" s="1"/>
  <c r="R347" i="3" a="1"/>
  <c r="R347" i="3" s="1"/>
  <c r="M347" i="3" a="1"/>
  <c r="M347" i="3" s="1"/>
  <c r="N347" i="3" a="1"/>
  <c r="N347" i="3" s="1"/>
  <c r="O347" i="3" a="1"/>
  <c r="O347" i="3" s="1"/>
  <c r="I347" i="3" a="1"/>
  <c r="I347" i="3" s="1"/>
  <c r="Q339" i="3" a="1"/>
  <c r="Q339" i="3" s="1"/>
  <c r="L339" i="3" a="1"/>
  <c r="L339" i="3" s="1"/>
  <c r="R339" i="3" a="1"/>
  <c r="R339" i="3" s="1"/>
  <c r="M339" i="3" a="1"/>
  <c r="M339" i="3" s="1"/>
  <c r="N339" i="3" a="1"/>
  <c r="N339" i="3" s="1"/>
  <c r="O339" i="3" a="1"/>
  <c r="O339" i="3" s="1"/>
  <c r="J339" i="3" a="1"/>
  <c r="J339" i="3" s="1"/>
  <c r="K339" i="3" a="1"/>
  <c r="K339" i="3" s="1"/>
  <c r="P339" i="3" a="1"/>
  <c r="P339" i="3" s="1"/>
  <c r="I339" i="3" a="1"/>
  <c r="I339" i="3" s="1"/>
  <c r="N331" i="3" a="1"/>
  <c r="N331" i="3" s="1"/>
  <c r="J331" i="3" a="1"/>
  <c r="J331" i="3" s="1"/>
  <c r="O331" i="3" a="1"/>
  <c r="O331" i="3" s="1"/>
  <c r="K331" i="3" a="1"/>
  <c r="K331" i="3" s="1"/>
  <c r="P331" i="3" a="1"/>
  <c r="P331" i="3" s="1"/>
  <c r="L331" i="3" a="1"/>
  <c r="L331" i="3" s="1"/>
  <c r="Q331" i="3" a="1"/>
  <c r="Q331" i="3" s="1"/>
  <c r="R331" i="3" a="1"/>
  <c r="R331" i="3" s="1"/>
  <c r="M331" i="3" a="1"/>
  <c r="M331" i="3" s="1"/>
  <c r="I331" i="3" a="1"/>
  <c r="I331" i="3" s="1"/>
  <c r="M323" i="3" a="1"/>
  <c r="M323" i="3" s="1"/>
  <c r="N323" i="3" a="1"/>
  <c r="N323" i="3" s="1"/>
  <c r="O323" i="3" a="1"/>
  <c r="O323" i="3" s="1"/>
  <c r="J323" i="3" a="1"/>
  <c r="J323" i="3" s="1"/>
  <c r="P323" i="3" a="1"/>
  <c r="P323" i="3" s="1"/>
  <c r="K323" i="3" a="1"/>
  <c r="K323" i="3" s="1"/>
  <c r="Q323" i="3" a="1"/>
  <c r="Q323" i="3" s="1"/>
  <c r="L323" i="3" a="1"/>
  <c r="L323" i="3" s="1"/>
  <c r="R323" i="3" a="1"/>
  <c r="R323" i="3" s="1"/>
  <c r="I323" i="3" a="1"/>
  <c r="I323" i="3" s="1"/>
  <c r="M315" i="3" a="1"/>
  <c r="M315" i="3" s="1"/>
  <c r="N315" i="3" a="1"/>
  <c r="N315" i="3" s="1"/>
  <c r="J315" i="3" a="1"/>
  <c r="J315" i="3" s="1"/>
  <c r="P315" i="3" a="1"/>
  <c r="P315" i="3" s="1"/>
  <c r="K315" i="3" a="1"/>
  <c r="K315" i="3" s="1"/>
  <c r="L315" i="3" a="1"/>
  <c r="L315" i="3" s="1"/>
  <c r="O315" i="3" a="1"/>
  <c r="O315" i="3" s="1"/>
  <c r="Q315" i="3" a="1"/>
  <c r="Q315" i="3" s="1"/>
  <c r="R315" i="3" a="1"/>
  <c r="R315" i="3" s="1"/>
  <c r="I315" i="3" a="1"/>
  <c r="I315" i="3" s="1"/>
  <c r="Q307" i="3" a="1"/>
  <c r="Q307" i="3" s="1"/>
  <c r="L307" i="3" a="1"/>
  <c r="L307" i="3" s="1"/>
  <c r="R307" i="3" a="1"/>
  <c r="R307" i="3" s="1"/>
  <c r="M307" i="3" a="1"/>
  <c r="M307" i="3" s="1"/>
  <c r="O307" i="3" a="1"/>
  <c r="O307" i="3" s="1"/>
  <c r="P307" i="3" a="1"/>
  <c r="P307" i="3" s="1"/>
  <c r="J307" i="3" a="1"/>
  <c r="J307" i="3" s="1"/>
  <c r="K307" i="3" a="1"/>
  <c r="K307" i="3" s="1"/>
  <c r="N307" i="3" a="1"/>
  <c r="N307" i="3" s="1"/>
  <c r="I307" i="3" a="1"/>
  <c r="I307" i="3" s="1"/>
  <c r="M299" i="3" a="1"/>
  <c r="M299" i="3" s="1"/>
  <c r="N299" i="3" a="1"/>
  <c r="N299" i="3" s="1"/>
  <c r="J299" i="3" a="1"/>
  <c r="J299" i="3" s="1"/>
  <c r="P299" i="3" a="1"/>
  <c r="P299" i="3" s="1"/>
  <c r="Q299" i="3" a="1"/>
  <c r="Q299" i="3" s="1"/>
  <c r="R299" i="3" a="1"/>
  <c r="R299" i="3" s="1"/>
  <c r="K299" i="3" a="1"/>
  <c r="K299" i="3" s="1"/>
  <c r="L299" i="3" a="1"/>
  <c r="L299" i="3" s="1"/>
  <c r="O299" i="3" a="1"/>
  <c r="O299" i="3" s="1"/>
  <c r="I299" i="3" a="1"/>
  <c r="I299" i="3" s="1"/>
  <c r="J291" i="3" a="1"/>
  <c r="J291" i="3" s="1"/>
  <c r="O291" i="3" a="1"/>
  <c r="O291" i="3" s="1"/>
  <c r="K291" i="3" a="1"/>
  <c r="K291" i="3" s="1"/>
  <c r="P291" i="3" a="1"/>
  <c r="P291" i="3" s="1"/>
  <c r="Q291" i="3" a="1"/>
  <c r="Q291" i="3" s="1"/>
  <c r="L291" i="3" a="1"/>
  <c r="L291" i="3" s="1"/>
  <c r="M291" i="3" a="1"/>
  <c r="M291" i="3" s="1"/>
  <c r="N291" i="3" a="1"/>
  <c r="N291" i="3" s="1"/>
  <c r="R291" i="3" a="1"/>
  <c r="R291" i="3" s="1"/>
  <c r="I291" i="3" a="1"/>
  <c r="I291" i="3" s="1"/>
  <c r="K283" i="3" a="1"/>
  <c r="K283" i="3" s="1"/>
  <c r="Q283" i="3" a="1"/>
  <c r="Q283" i="3" s="1"/>
  <c r="R283" i="3" a="1"/>
  <c r="R283" i="3" s="1"/>
  <c r="L283" i="3" a="1"/>
  <c r="L283" i="3" s="1"/>
  <c r="M283" i="3" a="1"/>
  <c r="M283" i="3" s="1"/>
  <c r="J283" i="3" a="1"/>
  <c r="J283" i="3" s="1"/>
  <c r="N283" i="3" a="1"/>
  <c r="N283" i="3" s="1"/>
  <c r="O283" i="3" a="1"/>
  <c r="O283" i="3" s="1"/>
  <c r="P283" i="3" a="1"/>
  <c r="P283" i="3" s="1"/>
  <c r="I283" i="3" a="1"/>
  <c r="I283" i="3" s="1"/>
  <c r="M275" i="3" a="1"/>
  <c r="M275" i="3" s="1"/>
  <c r="O275" i="3" a="1"/>
  <c r="O275" i="3" s="1"/>
  <c r="P275" i="3" a="1"/>
  <c r="P275" i="3" s="1"/>
  <c r="J275" i="3" a="1"/>
  <c r="J275" i="3" s="1"/>
  <c r="R275" i="3" a="1"/>
  <c r="R275" i="3" s="1"/>
  <c r="N275" i="3" a="1"/>
  <c r="N275" i="3" s="1"/>
  <c r="Q275" i="3" a="1"/>
  <c r="Q275" i="3" s="1"/>
  <c r="K275" i="3" a="1"/>
  <c r="K275" i="3" s="1"/>
  <c r="L275" i="3" a="1"/>
  <c r="L275" i="3" s="1"/>
  <c r="I275" i="3" a="1"/>
  <c r="I275" i="3" s="1"/>
  <c r="N267" i="3" a="1"/>
  <c r="N267" i="3" s="1"/>
  <c r="J267" i="3" a="1"/>
  <c r="J267" i="3" s="1"/>
  <c r="P267" i="3" a="1"/>
  <c r="P267" i="3" s="1"/>
  <c r="K267" i="3" a="1"/>
  <c r="K267" i="3" s="1"/>
  <c r="R267" i="3" a="1"/>
  <c r="R267" i="3" s="1"/>
  <c r="L267" i="3" a="1"/>
  <c r="L267" i="3" s="1"/>
  <c r="M267" i="3" a="1"/>
  <c r="M267" i="3" s="1"/>
  <c r="O267" i="3" a="1"/>
  <c r="O267" i="3" s="1"/>
  <c r="Q267" i="3" a="1"/>
  <c r="Q267" i="3" s="1"/>
  <c r="I267" i="3" a="1"/>
  <c r="I267" i="3" s="1"/>
  <c r="L259" i="3" a="1"/>
  <c r="L259" i="3" s="1"/>
  <c r="P259" i="3" a="1"/>
  <c r="P259" i="3" s="1"/>
  <c r="O259" i="3" a="1"/>
  <c r="O259" i="3" s="1"/>
  <c r="K259" i="3" a="1"/>
  <c r="K259" i="3" s="1"/>
  <c r="Q259" i="3" a="1"/>
  <c r="Q259" i="3" s="1"/>
  <c r="R259" i="3" a="1"/>
  <c r="R259" i="3" s="1"/>
  <c r="M259" i="3" a="1"/>
  <c r="M259" i="3" s="1"/>
  <c r="N259" i="3" a="1"/>
  <c r="N259" i="3" s="1"/>
  <c r="J259" i="3" a="1"/>
  <c r="J259" i="3" s="1"/>
  <c r="I259" i="3" a="1"/>
  <c r="I259" i="3" s="1"/>
  <c r="M251" i="3" a="1"/>
  <c r="M251" i="3" s="1"/>
  <c r="Q251" i="3" a="1"/>
  <c r="Q251" i="3" s="1"/>
  <c r="O251" i="3" a="1"/>
  <c r="O251" i="3" s="1"/>
  <c r="J251" i="3" a="1"/>
  <c r="J251" i="3" s="1"/>
  <c r="K251" i="3" a="1"/>
  <c r="K251" i="3" s="1"/>
  <c r="P251" i="3" a="1"/>
  <c r="P251" i="3" s="1"/>
  <c r="L251" i="3" a="1"/>
  <c r="L251" i="3" s="1"/>
  <c r="R251" i="3" a="1"/>
  <c r="R251" i="3" s="1"/>
  <c r="N251" i="3" a="1"/>
  <c r="N251" i="3" s="1"/>
  <c r="I251" i="3" a="1"/>
  <c r="I251" i="3" s="1"/>
  <c r="L243" i="3" a="1"/>
  <c r="L243" i="3" s="1"/>
  <c r="R243" i="3" a="1"/>
  <c r="R243" i="3" s="1"/>
  <c r="M243" i="3" a="1"/>
  <c r="M243" i="3" s="1"/>
  <c r="N243" i="3" a="1"/>
  <c r="N243" i="3" s="1"/>
  <c r="O243" i="3" a="1"/>
  <c r="O243" i="3" s="1"/>
  <c r="P243" i="3" a="1"/>
  <c r="P243" i="3" s="1"/>
  <c r="K243" i="3" a="1"/>
  <c r="K243" i="3" s="1"/>
  <c r="J243" i="3" a="1"/>
  <c r="J243" i="3" s="1"/>
  <c r="Q243" i="3" a="1"/>
  <c r="Q243" i="3" s="1"/>
  <c r="I243" i="3" a="1"/>
  <c r="I243" i="3" s="1"/>
  <c r="M235" i="3" a="1"/>
  <c r="M235" i="3" s="1"/>
  <c r="O235" i="3" a="1"/>
  <c r="O235" i="3" s="1"/>
  <c r="K235" i="3" a="1"/>
  <c r="K235" i="3" s="1"/>
  <c r="L235" i="3" a="1"/>
  <c r="L235" i="3" s="1"/>
  <c r="N235" i="3" a="1"/>
  <c r="N235" i="3" s="1"/>
  <c r="P235" i="3" a="1"/>
  <c r="P235" i="3" s="1"/>
  <c r="Q235" i="3" a="1"/>
  <c r="Q235" i="3" s="1"/>
  <c r="J235" i="3" a="1"/>
  <c r="J235" i="3" s="1"/>
  <c r="R235" i="3" a="1"/>
  <c r="R235" i="3" s="1"/>
  <c r="I235" i="3" a="1"/>
  <c r="I235" i="3" s="1"/>
  <c r="N227" i="3" a="1"/>
  <c r="N227" i="3" s="1"/>
  <c r="J227" i="3" a="1"/>
  <c r="J227" i="3" s="1"/>
  <c r="P227" i="3" a="1"/>
  <c r="P227" i="3" s="1"/>
  <c r="Q227" i="3" a="1"/>
  <c r="Q227" i="3" s="1"/>
  <c r="R227" i="3" a="1"/>
  <c r="R227" i="3" s="1"/>
  <c r="K227" i="3" a="1"/>
  <c r="K227" i="3" s="1"/>
  <c r="L227" i="3" a="1"/>
  <c r="L227" i="3" s="1"/>
  <c r="O227" i="3" a="1"/>
  <c r="O227" i="3" s="1"/>
  <c r="M227" i="3" a="1"/>
  <c r="M227" i="3" s="1"/>
  <c r="I227" i="3" a="1"/>
  <c r="I227" i="3" s="1"/>
  <c r="K219" i="3" a="1"/>
  <c r="K219" i="3" s="1"/>
  <c r="R219" i="3" a="1"/>
  <c r="R219" i="3" s="1"/>
  <c r="L219" i="3" a="1"/>
  <c r="L219" i="3" s="1"/>
  <c r="N219" i="3" a="1"/>
  <c r="N219" i="3" s="1"/>
  <c r="O219" i="3" a="1"/>
  <c r="O219" i="3" s="1"/>
  <c r="P219" i="3" a="1"/>
  <c r="P219" i="3" s="1"/>
  <c r="Q219" i="3" a="1"/>
  <c r="Q219" i="3" s="1"/>
  <c r="M219" i="3" a="1"/>
  <c r="M219" i="3" s="1"/>
  <c r="J219" i="3" a="1"/>
  <c r="J219" i="3" s="1"/>
  <c r="I219" i="3" a="1"/>
  <c r="I219" i="3" s="1"/>
  <c r="J211" i="3" a="1"/>
  <c r="J211" i="3" s="1"/>
  <c r="Q211" i="3" a="1"/>
  <c r="Q211" i="3" s="1"/>
  <c r="K211" i="3" a="1"/>
  <c r="K211" i="3" s="1"/>
  <c r="R211" i="3" a="1"/>
  <c r="R211" i="3" s="1"/>
  <c r="P211" i="3" a="1"/>
  <c r="P211" i="3" s="1"/>
  <c r="L211" i="3" a="1"/>
  <c r="L211" i="3" s="1"/>
  <c r="M211" i="3" a="1"/>
  <c r="M211" i="3" s="1"/>
  <c r="N211" i="3" a="1"/>
  <c r="N211" i="3" s="1"/>
  <c r="O211" i="3" a="1"/>
  <c r="O211" i="3" s="1"/>
  <c r="I211" i="3" a="1"/>
  <c r="I211" i="3" s="1"/>
  <c r="K203" i="3" a="1"/>
  <c r="K203" i="3" s="1"/>
  <c r="R203" i="3" a="1"/>
  <c r="R203" i="3" s="1"/>
  <c r="L203" i="3" a="1"/>
  <c r="L203" i="3" s="1"/>
  <c r="N203" i="3" a="1"/>
  <c r="N203" i="3" s="1"/>
  <c r="Q203" i="3" a="1"/>
  <c r="Q203" i="3" s="1"/>
  <c r="J203" i="3" a="1"/>
  <c r="J203" i="3" s="1"/>
  <c r="P203" i="3" a="1"/>
  <c r="P203" i="3" s="1"/>
  <c r="O203" i="3" a="1"/>
  <c r="O203" i="3" s="1"/>
  <c r="M203" i="3" a="1"/>
  <c r="M203" i="3" s="1"/>
  <c r="I203" i="3" a="1"/>
  <c r="I203" i="3" s="1"/>
  <c r="M195" i="3" a="1"/>
  <c r="M195" i="3" s="1"/>
  <c r="N195" i="3" a="1"/>
  <c r="N195" i="3" s="1"/>
  <c r="J195" i="3" a="1"/>
  <c r="J195" i="3" s="1"/>
  <c r="P195" i="3" a="1"/>
  <c r="P195" i="3" s="1"/>
  <c r="L195" i="3" a="1"/>
  <c r="L195" i="3" s="1"/>
  <c r="Q195" i="3" a="1"/>
  <c r="Q195" i="3" s="1"/>
  <c r="R195" i="3" a="1"/>
  <c r="R195" i="3" s="1"/>
  <c r="K195" i="3" a="1"/>
  <c r="K195" i="3" s="1"/>
  <c r="O195" i="3" a="1"/>
  <c r="O195" i="3" s="1"/>
  <c r="I195" i="3" a="1"/>
  <c r="I195" i="3" s="1"/>
  <c r="Q187" i="3" a="1"/>
  <c r="Q187" i="3" s="1"/>
  <c r="M187" i="3" a="1"/>
  <c r="M187" i="3" s="1"/>
  <c r="N187" i="3" a="1"/>
  <c r="N187" i="3" s="1"/>
  <c r="J187" i="3" a="1"/>
  <c r="J187" i="3" s="1"/>
  <c r="K187" i="3" a="1"/>
  <c r="K187" i="3" s="1"/>
  <c r="R187" i="3" a="1"/>
  <c r="R187" i="3" s="1"/>
  <c r="L187" i="3" a="1"/>
  <c r="L187" i="3" s="1"/>
  <c r="P187" i="3" a="1"/>
  <c r="P187" i="3" s="1"/>
  <c r="O187" i="3" a="1"/>
  <c r="O187" i="3" s="1"/>
  <c r="I187" i="3" a="1"/>
  <c r="I187" i="3" s="1"/>
  <c r="O179" i="3" a="1"/>
  <c r="O179" i="3" s="1"/>
  <c r="J179" i="3" a="1"/>
  <c r="J179" i="3" s="1"/>
  <c r="P179" i="3" a="1"/>
  <c r="P179" i="3" s="1"/>
  <c r="K179" i="3" a="1"/>
  <c r="K179" i="3" s="1"/>
  <c r="Q179" i="3" a="1"/>
  <c r="Q179" i="3" s="1"/>
  <c r="M179" i="3" a="1"/>
  <c r="M179" i="3" s="1"/>
  <c r="L179" i="3" a="1"/>
  <c r="L179" i="3" s="1"/>
  <c r="R179" i="3" a="1"/>
  <c r="R179" i="3" s="1"/>
  <c r="N179" i="3" a="1"/>
  <c r="N179" i="3" s="1"/>
  <c r="I179" i="3" a="1"/>
  <c r="I179" i="3" s="1"/>
  <c r="M171" i="3" a="1"/>
  <c r="M171" i="3" s="1"/>
  <c r="N171" i="3" a="1"/>
  <c r="N171" i="3" s="1"/>
  <c r="P171" i="3" a="1"/>
  <c r="P171" i="3" s="1"/>
  <c r="Q171" i="3" a="1"/>
  <c r="Q171" i="3" s="1"/>
  <c r="J171" i="3" a="1"/>
  <c r="J171" i="3" s="1"/>
  <c r="R171" i="3" a="1"/>
  <c r="R171" i="3" s="1"/>
  <c r="K171" i="3" a="1"/>
  <c r="K171" i="3" s="1"/>
  <c r="O171" i="3" a="1"/>
  <c r="O171" i="3" s="1"/>
  <c r="L171" i="3" a="1"/>
  <c r="L171" i="3" s="1"/>
  <c r="I171" i="3" a="1"/>
  <c r="I171" i="3" s="1"/>
  <c r="J163" i="3" a="1"/>
  <c r="J163" i="3" s="1"/>
  <c r="Q163" i="3" a="1"/>
  <c r="Q163" i="3" s="1"/>
  <c r="K163" i="3" a="1"/>
  <c r="K163" i="3" s="1"/>
  <c r="M163" i="3" a="1"/>
  <c r="M163" i="3" s="1"/>
  <c r="R163" i="3" a="1"/>
  <c r="R163" i="3" s="1"/>
  <c r="L163" i="3" a="1"/>
  <c r="L163" i="3" s="1"/>
  <c r="N163" i="3" a="1"/>
  <c r="N163" i="3" s="1"/>
  <c r="O163" i="3" a="1"/>
  <c r="O163" i="3" s="1"/>
  <c r="P163" i="3" a="1"/>
  <c r="P163" i="3" s="1"/>
  <c r="I163" i="3" a="1"/>
  <c r="I163" i="3" s="1"/>
  <c r="O155" i="3" a="1"/>
  <c r="O155" i="3" s="1"/>
  <c r="P155" i="3" a="1"/>
  <c r="P155" i="3" s="1"/>
  <c r="Q155" i="3" a="1"/>
  <c r="Q155" i="3" s="1"/>
  <c r="K155" i="3" a="1"/>
  <c r="K155" i="3" s="1"/>
  <c r="L155" i="3" a="1"/>
  <c r="L155" i="3" s="1"/>
  <c r="R155" i="3" a="1"/>
  <c r="R155" i="3" s="1"/>
  <c r="M155" i="3" a="1"/>
  <c r="M155" i="3" s="1"/>
  <c r="J155" i="3" a="1"/>
  <c r="J155" i="3" s="1"/>
  <c r="N155" i="3" a="1"/>
  <c r="N155" i="3" s="1"/>
  <c r="I155" i="3" a="1"/>
  <c r="I155" i="3" s="1"/>
  <c r="J147" i="3" a="1"/>
  <c r="J147" i="3" s="1"/>
  <c r="Q147" i="3" a="1"/>
  <c r="Q147" i="3" s="1"/>
  <c r="K147" i="3" a="1"/>
  <c r="K147" i="3" s="1"/>
  <c r="M147" i="3" a="1"/>
  <c r="M147" i="3" s="1"/>
  <c r="N147" i="3" a="1"/>
  <c r="N147" i="3" s="1"/>
  <c r="O147" i="3" a="1"/>
  <c r="O147" i="3" s="1"/>
  <c r="P147" i="3" a="1"/>
  <c r="P147" i="3" s="1"/>
  <c r="L147" i="3" a="1"/>
  <c r="L147" i="3" s="1"/>
  <c r="R147" i="3" a="1"/>
  <c r="R147" i="3" s="1"/>
  <c r="I147" i="3" a="1"/>
  <c r="I147" i="3" s="1"/>
  <c r="L139" i="3" a="1"/>
  <c r="L139" i="3" s="1"/>
  <c r="R139" i="3" a="1"/>
  <c r="R139" i="3" s="1"/>
  <c r="M139" i="3" a="1"/>
  <c r="M139" i="3" s="1"/>
  <c r="O139" i="3" a="1"/>
  <c r="O139" i="3" s="1"/>
  <c r="P139" i="3" a="1"/>
  <c r="P139" i="3" s="1"/>
  <c r="J139" i="3" a="1"/>
  <c r="J139" i="3" s="1"/>
  <c r="Q139" i="3" a="1"/>
  <c r="Q139" i="3" s="1"/>
  <c r="N139" i="3" a="1"/>
  <c r="N139" i="3" s="1"/>
  <c r="K139" i="3" a="1"/>
  <c r="K139" i="3" s="1"/>
  <c r="I139" i="3" a="1"/>
  <c r="I139" i="3" s="1"/>
  <c r="M131" i="3" a="1"/>
  <c r="M131" i="3" s="1"/>
  <c r="N131" i="3" a="1"/>
  <c r="N131" i="3" s="1"/>
  <c r="P131" i="3" a="1"/>
  <c r="P131" i="3" s="1"/>
  <c r="J131" i="3" a="1"/>
  <c r="J131" i="3" s="1"/>
  <c r="Q131" i="3" a="1"/>
  <c r="Q131" i="3" s="1"/>
  <c r="K131" i="3" a="1"/>
  <c r="K131" i="3" s="1"/>
  <c r="O131" i="3" a="1"/>
  <c r="O131" i="3" s="1"/>
  <c r="R131" i="3" a="1"/>
  <c r="R131" i="3" s="1"/>
  <c r="L131" i="3" a="1"/>
  <c r="L131" i="3" s="1"/>
  <c r="I131" i="3" a="1"/>
  <c r="I131" i="3" s="1"/>
  <c r="N123" i="3" a="1"/>
  <c r="N123" i="3" s="1"/>
  <c r="J123" i="3" a="1"/>
  <c r="J123" i="3" s="1"/>
  <c r="P123" i="3" a="1"/>
  <c r="P123" i="3" s="1"/>
  <c r="K123" i="3" a="1"/>
  <c r="K123" i="3" s="1"/>
  <c r="L123" i="3" a="1"/>
  <c r="L123" i="3" s="1"/>
  <c r="Q123" i="3" a="1"/>
  <c r="Q123" i="3" s="1"/>
  <c r="O123" i="3" a="1"/>
  <c r="O123" i="3" s="1"/>
  <c r="M123" i="3" a="1"/>
  <c r="M123" i="3" s="1"/>
  <c r="R123" i="3" a="1"/>
  <c r="R123" i="3" s="1"/>
  <c r="I123" i="3" a="1"/>
  <c r="I123" i="3" s="1"/>
  <c r="K115" i="3" a="1"/>
  <c r="K115" i="3" s="1"/>
  <c r="L115" i="3" a="1"/>
  <c r="L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J115" i="3" a="1"/>
  <c r="J115" i="3" s="1"/>
  <c r="M115" i="3" a="1"/>
  <c r="M115" i="3" s="1"/>
  <c r="I115" i="3" a="1"/>
  <c r="I115" i="3" s="1"/>
  <c r="L107" i="3" a="1"/>
  <c r="L107" i="3" s="1"/>
  <c r="M107" i="3" a="1"/>
  <c r="M107" i="3" s="1"/>
  <c r="N107" i="3" a="1"/>
  <c r="N107" i="3" s="1"/>
  <c r="P107" i="3" a="1"/>
  <c r="P107" i="3" s="1"/>
  <c r="Q107" i="3" a="1"/>
  <c r="Q107" i="3" s="1"/>
  <c r="K107" i="3" a="1"/>
  <c r="K107" i="3" s="1"/>
  <c r="O107" i="3" a="1"/>
  <c r="O107" i="3" s="1"/>
  <c r="R107" i="3" a="1"/>
  <c r="R107" i="3" s="1"/>
  <c r="J107" i="3" a="1"/>
  <c r="J107" i="3" s="1"/>
  <c r="I107" i="3" a="1"/>
  <c r="I107" i="3" s="1"/>
  <c r="L99" i="3" a="1"/>
  <c r="L99" i="3" s="1"/>
  <c r="M99" i="3" a="1"/>
  <c r="M99" i="3" s="1"/>
  <c r="N99" i="3" a="1"/>
  <c r="N99" i="3" s="1"/>
  <c r="P99" i="3" a="1"/>
  <c r="P99" i="3" s="1"/>
  <c r="Q99" i="3" a="1"/>
  <c r="Q99" i="3" s="1"/>
  <c r="K99" i="3" a="1"/>
  <c r="K99" i="3" s="1"/>
  <c r="O99" i="3" a="1"/>
  <c r="O99" i="3" s="1"/>
  <c r="R99" i="3" a="1"/>
  <c r="R99" i="3" s="1"/>
  <c r="J99" i="3" a="1"/>
  <c r="J99" i="3" s="1"/>
  <c r="I99" i="3" a="1"/>
  <c r="I99" i="3" s="1"/>
  <c r="L91" i="3" a="1"/>
  <c r="L91" i="3" s="1"/>
  <c r="R91" i="3" a="1"/>
  <c r="R91" i="3" s="1"/>
  <c r="M91" i="3" a="1"/>
  <c r="M91" i="3" s="1"/>
  <c r="N91" i="3" a="1"/>
  <c r="N91" i="3" s="1"/>
  <c r="J91" i="3" a="1"/>
  <c r="J91" i="3" s="1"/>
  <c r="O91" i="3" a="1"/>
  <c r="O91" i="3" s="1"/>
  <c r="P91" i="3" a="1"/>
  <c r="P91" i="3" s="1"/>
  <c r="Q91" i="3" a="1"/>
  <c r="Q91" i="3" s="1"/>
  <c r="K91" i="3" a="1"/>
  <c r="K91" i="3" s="1"/>
  <c r="I91" i="3" a="1"/>
  <c r="I91" i="3" s="1"/>
  <c r="N83" i="3" a="1"/>
  <c r="N83" i="3" s="1"/>
  <c r="O83" i="3" a="1"/>
  <c r="O83" i="3" s="1"/>
  <c r="J83" i="3" a="1"/>
  <c r="J83" i="3" s="1"/>
  <c r="P83" i="3" a="1"/>
  <c r="P83" i="3" s="1"/>
  <c r="K83" i="3" a="1"/>
  <c r="K83" i="3" s="1"/>
  <c r="Q83" i="3" a="1"/>
  <c r="Q83" i="3" s="1"/>
  <c r="R83" i="3" a="1"/>
  <c r="R83" i="3" s="1"/>
  <c r="L83" i="3" a="1"/>
  <c r="L83" i="3" s="1"/>
  <c r="M83" i="3" a="1"/>
  <c r="M83" i="3" s="1"/>
  <c r="I83" i="3" a="1"/>
  <c r="I83" i="3" s="1"/>
  <c r="O75" i="3" a="1"/>
  <c r="O75" i="3" s="1"/>
  <c r="J75" i="3" a="1"/>
  <c r="J75" i="3" s="1"/>
  <c r="P75" i="3" a="1"/>
  <c r="P75" i="3" s="1"/>
  <c r="K75" i="3" a="1"/>
  <c r="K75" i="3" s="1"/>
  <c r="Q75" i="3" a="1"/>
  <c r="Q75" i="3" s="1"/>
  <c r="L75" i="3" a="1"/>
  <c r="L75" i="3" s="1"/>
  <c r="R75" i="3" a="1"/>
  <c r="R75" i="3" s="1"/>
  <c r="M75" i="3" a="1"/>
  <c r="M75" i="3" s="1"/>
  <c r="N75" i="3" a="1"/>
  <c r="N75" i="3" s="1"/>
  <c r="I75" i="3" a="1"/>
  <c r="I75" i="3" s="1"/>
  <c r="M67" i="3" a="1"/>
  <c r="M67" i="3" s="1"/>
  <c r="N67" i="3" a="1"/>
  <c r="N67" i="3" s="1"/>
  <c r="O67" i="3" a="1"/>
  <c r="O67" i="3" s="1"/>
  <c r="J67" i="3" a="1"/>
  <c r="J67" i="3" s="1"/>
  <c r="P67" i="3" a="1"/>
  <c r="P67" i="3" s="1"/>
  <c r="K67" i="3" a="1"/>
  <c r="K67" i="3" s="1"/>
  <c r="L67" i="3" a="1"/>
  <c r="L67" i="3" s="1"/>
  <c r="R67" i="3" a="1"/>
  <c r="R67" i="3" s="1"/>
  <c r="Q67" i="3" a="1"/>
  <c r="Q67" i="3" s="1"/>
  <c r="I67" i="3" a="1"/>
  <c r="I67" i="3" s="1"/>
  <c r="L59" i="3" a="1"/>
  <c r="L59" i="3" s="1"/>
  <c r="M59" i="3" a="1"/>
  <c r="M59" i="3" s="1"/>
  <c r="N59" i="3" a="1"/>
  <c r="N59" i="3" s="1"/>
  <c r="O59" i="3" a="1"/>
  <c r="O59" i="3" s="1"/>
  <c r="J59" i="3" a="1"/>
  <c r="J59" i="3" s="1"/>
  <c r="K59" i="3" a="1"/>
  <c r="K59" i="3" s="1"/>
  <c r="P59" i="3" a="1"/>
  <c r="P59" i="3" s="1"/>
  <c r="R59" i="3" a="1"/>
  <c r="R59" i="3" s="1"/>
  <c r="Q59" i="3" a="1"/>
  <c r="Q59" i="3" s="1"/>
  <c r="I59" i="3" a="1"/>
  <c r="I59" i="3" s="1"/>
  <c r="M51" i="3" a="1"/>
  <c r="M51" i="3" s="1"/>
  <c r="R51" i="3" a="1"/>
  <c r="R51" i="3" s="1"/>
  <c r="N51" i="3" a="1"/>
  <c r="N51" i="3" s="1"/>
  <c r="J51" i="3" a="1"/>
  <c r="J51" i="3" s="1"/>
  <c r="O51" i="3" a="1"/>
  <c r="O51" i="3" s="1"/>
  <c r="P51" i="3" a="1"/>
  <c r="P51" i="3" s="1"/>
  <c r="L51" i="3" a="1"/>
  <c r="L51" i="3" s="1"/>
  <c r="Q51" i="3" a="1"/>
  <c r="Q51" i="3" s="1"/>
  <c r="K51" i="3" a="1"/>
  <c r="K51" i="3" s="1"/>
  <c r="I51" i="3" a="1"/>
  <c r="I51" i="3" s="1"/>
  <c r="N43" i="3" a="1"/>
  <c r="N43" i="3" s="1"/>
  <c r="O43" i="3" a="1"/>
  <c r="O43" i="3" s="1"/>
  <c r="J43" i="3" a="1"/>
  <c r="J43" i="3" s="1"/>
  <c r="P43" i="3" a="1"/>
  <c r="P43" i="3" s="1"/>
  <c r="K43" i="3" a="1"/>
  <c r="K43" i="3" s="1"/>
  <c r="L43" i="3" a="1"/>
  <c r="L43" i="3" s="1"/>
  <c r="Q43" i="3" a="1"/>
  <c r="Q43" i="3" s="1"/>
  <c r="M43" i="3" a="1"/>
  <c r="M43" i="3" s="1"/>
  <c r="R43" i="3" a="1"/>
  <c r="R43" i="3" s="1"/>
  <c r="I43" i="3" a="1"/>
  <c r="I43" i="3" s="1"/>
  <c r="M34" i="3" a="1"/>
  <c r="M34" i="3" s="1"/>
  <c r="N34" i="3" a="1"/>
  <c r="N34" i="3" s="1"/>
  <c r="O34" i="3" a="1"/>
  <c r="O34" i="3" s="1"/>
  <c r="J34" i="3" a="1"/>
  <c r="J34" i="3" s="1"/>
  <c r="K34" i="3" a="1"/>
  <c r="K34" i="3" s="1"/>
  <c r="P34" i="3" a="1"/>
  <c r="P34" i="3" s="1"/>
  <c r="L34" i="3" a="1"/>
  <c r="L34" i="3" s="1"/>
  <c r="R34" i="3" a="1"/>
  <c r="R34" i="3" s="1"/>
  <c r="Q34" i="3" a="1"/>
  <c r="Q34" i="3" s="1"/>
  <c r="I34" i="3" a="1"/>
  <c r="I34" i="3" s="1"/>
  <c r="J509" i="3" a="1"/>
  <c r="J509" i="3" s="1"/>
  <c r="P509" i="3" a="1"/>
  <c r="P509" i="3" s="1"/>
  <c r="K509" i="3" a="1"/>
  <c r="K509" i="3" s="1"/>
  <c r="Q509" i="3" a="1"/>
  <c r="Q509" i="3" s="1"/>
  <c r="L509" i="3" a="1"/>
  <c r="L509" i="3" s="1"/>
  <c r="M509" i="3" a="1"/>
  <c r="M509" i="3" s="1"/>
  <c r="R509" i="3" a="1"/>
  <c r="R509" i="3" s="1"/>
  <c r="N509" i="3" a="1"/>
  <c r="N509" i="3" s="1"/>
  <c r="O509" i="3" a="1"/>
  <c r="O509" i="3" s="1"/>
  <c r="I509" i="3" a="1"/>
  <c r="I509" i="3" s="1"/>
  <c r="J9" i="3" a="1"/>
  <c r="J9" i="3" s="1"/>
  <c r="K9" i="3" a="1"/>
  <c r="K9" i="3" s="1"/>
  <c r="P9" i="3" a="1"/>
  <c r="P9" i="3" s="1"/>
  <c r="L9" i="3" a="1"/>
  <c r="L9" i="3" s="1"/>
  <c r="Q9" i="3" a="1"/>
  <c r="Q9" i="3" s="1"/>
  <c r="M9" i="3" a="1"/>
  <c r="M9" i="3" s="1"/>
  <c r="R9" i="3" a="1"/>
  <c r="R9" i="3" s="1"/>
  <c r="O9" i="3" a="1"/>
  <c r="O9" i="3" s="1"/>
  <c r="N9" i="3" a="1"/>
  <c r="N9" i="3" s="1"/>
  <c r="I9" i="3" a="1"/>
  <c r="I9" i="3" s="1"/>
  <c r="M508" i="3" a="1"/>
  <c r="M508" i="3" s="1"/>
  <c r="N508" i="3" a="1"/>
  <c r="N508" i="3" s="1"/>
  <c r="O508" i="3" a="1"/>
  <c r="O508" i="3" s="1"/>
  <c r="J508" i="3" a="1"/>
  <c r="J508" i="3" s="1"/>
  <c r="K508" i="3" a="1"/>
  <c r="K508" i="3" s="1"/>
  <c r="P508" i="3" a="1"/>
  <c r="P508" i="3" s="1"/>
  <c r="L508" i="3" a="1"/>
  <c r="L508" i="3" s="1"/>
  <c r="Q508" i="3" a="1"/>
  <c r="Q508" i="3" s="1"/>
  <c r="R508" i="3" a="1"/>
  <c r="R508" i="3" s="1"/>
  <c r="I508" i="3" a="1"/>
  <c r="I508" i="3" s="1"/>
  <c r="R476" i="3" a="1"/>
  <c r="R476" i="3" s="1"/>
  <c r="M476" i="3" a="1"/>
  <c r="M476" i="3" s="1"/>
  <c r="N476" i="3" a="1"/>
  <c r="N476" i="3" s="1"/>
  <c r="O476" i="3" a="1"/>
  <c r="O476" i="3" s="1"/>
  <c r="J476" i="3" a="1"/>
  <c r="J476" i="3" s="1"/>
  <c r="K476" i="3" a="1"/>
  <c r="K476" i="3" s="1"/>
  <c r="P476" i="3" a="1"/>
  <c r="P476" i="3" s="1"/>
  <c r="L476" i="3" a="1"/>
  <c r="L476" i="3" s="1"/>
  <c r="Q476" i="3" a="1"/>
  <c r="Q476" i="3" s="1"/>
  <c r="I476" i="3" a="1"/>
  <c r="I476" i="3" s="1"/>
  <c r="L436" i="3" a="1"/>
  <c r="L436" i="3" s="1"/>
  <c r="M436" i="3" a="1"/>
  <c r="M436" i="3" s="1"/>
  <c r="N436" i="3" a="1"/>
  <c r="N436" i="3" s="1"/>
  <c r="O436" i="3" a="1"/>
  <c r="O436" i="3" s="1"/>
  <c r="P436" i="3" a="1"/>
  <c r="P436" i="3" s="1"/>
  <c r="Q436" i="3" a="1"/>
  <c r="Q436" i="3" s="1"/>
  <c r="J436" i="3" a="1"/>
  <c r="J436" i="3" s="1"/>
  <c r="R436" i="3" a="1"/>
  <c r="R436" i="3" s="1"/>
  <c r="K436" i="3" a="1"/>
  <c r="K436" i="3" s="1"/>
  <c r="I436" i="3" a="1"/>
  <c r="I436" i="3" s="1"/>
  <c r="O412" i="3" a="1"/>
  <c r="O412" i="3" s="1"/>
  <c r="J412" i="3" a="1"/>
  <c r="J412" i="3" s="1"/>
  <c r="K412" i="3" a="1"/>
  <c r="K412" i="3" s="1"/>
  <c r="P412" i="3" a="1"/>
  <c r="P412" i="3" s="1"/>
  <c r="Q412" i="3" a="1"/>
  <c r="Q412" i="3" s="1"/>
  <c r="L412" i="3" a="1"/>
  <c r="L412" i="3" s="1"/>
  <c r="M412" i="3" a="1"/>
  <c r="M412" i="3" s="1"/>
  <c r="R412" i="3" a="1"/>
  <c r="R412" i="3" s="1"/>
  <c r="N412" i="3" a="1"/>
  <c r="N412" i="3" s="1"/>
  <c r="I412" i="3" a="1"/>
  <c r="I412" i="3" s="1"/>
  <c r="L396" i="3" a="1"/>
  <c r="L396" i="3" s="1"/>
  <c r="R396" i="3" a="1"/>
  <c r="R396" i="3" s="1"/>
  <c r="M396" i="3" a="1"/>
  <c r="M396" i="3" s="1"/>
  <c r="N396" i="3" a="1"/>
  <c r="N396" i="3" s="1"/>
  <c r="J396" i="3" a="1"/>
  <c r="J396" i="3" s="1"/>
  <c r="O396" i="3" a="1"/>
  <c r="O396" i="3" s="1"/>
  <c r="K396" i="3" a="1"/>
  <c r="K396" i="3" s="1"/>
  <c r="P396" i="3" a="1"/>
  <c r="P396" i="3" s="1"/>
  <c r="Q396" i="3" a="1"/>
  <c r="Q396" i="3" s="1"/>
  <c r="I396" i="3" a="1"/>
  <c r="I396" i="3" s="1"/>
  <c r="P380" i="3" a="1"/>
  <c r="P380" i="3" s="1"/>
  <c r="J380" i="3" a="1"/>
  <c r="J380" i="3" s="1"/>
  <c r="Q380" i="3" a="1"/>
  <c r="Q380" i="3" s="1"/>
  <c r="K380" i="3" a="1"/>
  <c r="K380" i="3" s="1"/>
  <c r="L380" i="3" a="1"/>
  <c r="L380" i="3" s="1"/>
  <c r="R380" i="3" a="1"/>
  <c r="R380" i="3" s="1"/>
  <c r="M380" i="3" a="1"/>
  <c r="M380" i="3" s="1"/>
  <c r="N380" i="3" a="1"/>
  <c r="N380" i="3" s="1"/>
  <c r="O380" i="3" a="1"/>
  <c r="O380" i="3" s="1"/>
  <c r="I380" i="3" a="1"/>
  <c r="I380" i="3" s="1"/>
  <c r="L364" i="3" a="1"/>
  <c r="L364" i="3" s="1"/>
  <c r="M364" i="3" a="1"/>
  <c r="M364" i="3" s="1"/>
  <c r="R364" i="3" a="1"/>
  <c r="R364" i="3" s="1"/>
  <c r="N364" i="3" a="1"/>
  <c r="N364" i="3" s="1"/>
  <c r="O364" i="3" a="1"/>
  <c r="O364" i="3" s="1"/>
  <c r="J364" i="3" a="1"/>
  <c r="J364" i="3" s="1"/>
  <c r="P364" i="3" a="1"/>
  <c r="P364" i="3" s="1"/>
  <c r="K364" i="3" a="1"/>
  <c r="K364" i="3" s="1"/>
  <c r="Q364" i="3" a="1"/>
  <c r="Q364" i="3" s="1"/>
  <c r="I364" i="3" a="1"/>
  <c r="I364" i="3" s="1"/>
  <c r="M348" i="3" a="1"/>
  <c r="M348" i="3" s="1"/>
  <c r="N348" i="3" a="1"/>
  <c r="N348" i="3" s="1"/>
  <c r="O348" i="3" a="1"/>
  <c r="O348" i="3" s="1"/>
  <c r="P348" i="3" a="1"/>
  <c r="P348" i="3" s="1"/>
  <c r="J348" i="3" a="1"/>
  <c r="J348" i="3" s="1"/>
  <c r="Q348" i="3" a="1"/>
  <c r="Q348" i="3" s="1"/>
  <c r="K348" i="3" a="1"/>
  <c r="K348" i="3" s="1"/>
  <c r="R348" i="3" a="1"/>
  <c r="R348" i="3" s="1"/>
  <c r="L348" i="3" a="1"/>
  <c r="L348" i="3" s="1"/>
  <c r="I348" i="3" a="1"/>
  <c r="I348" i="3" s="1"/>
  <c r="J332" i="3" a="1"/>
  <c r="J332" i="3" s="1"/>
  <c r="P332" i="3" a="1"/>
  <c r="P332" i="3" s="1"/>
  <c r="K332" i="3" a="1"/>
  <c r="K332" i="3" s="1"/>
  <c r="Q332" i="3" a="1"/>
  <c r="Q332" i="3" s="1"/>
  <c r="L332" i="3" a="1"/>
  <c r="L332" i="3" s="1"/>
  <c r="M332" i="3" a="1"/>
  <c r="M332" i="3" s="1"/>
  <c r="R332" i="3" a="1"/>
  <c r="R332" i="3" s="1"/>
  <c r="N332" i="3" a="1"/>
  <c r="N332" i="3" s="1"/>
  <c r="O332" i="3" a="1"/>
  <c r="O332" i="3" s="1"/>
  <c r="I332" i="3" a="1"/>
  <c r="I332" i="3" s="1"/>
  <c r="M308" i="3" a="1"/>
  <c r="M308" i="3" s="1"/>
  <c r="N308" i="3" a="1"/>
  <c r="N308" i="3" s="1"/>
  <c r="O308" i="3" a="1"/>
  <c r="O308" i="3" s="1"/>
  <c r="P308" i="3" a="1"/>
  <c r="P308" i="3" s="1"/>
  <c r="Q308" i="3" a="1"/>
  <c r="Q308" i="3" s="1"/>
  <c r="R308" i="3" a="1"/>
  <c r="R308" i="3" s="1"/>
  <c r="J308" i="3" a="1"/>
  <c r="J308" i="3" s="1"/>
  <c r="K308" i="3" a="1"/>
  <c r="K308" i="3" s="1"/>
  <c r="L308" i="3" a="1"/>
  <c r="L308" i="3" s="1"/>
  <c r="I308" i="3" a="1"/>
  <c r="I308" i="3" s="1"/>
  <c r="L292" i="3" a="1"/>
  <c r="L292" i="3" s="1"/>
  <c r="R292" i="3" a="1"/>
  <c r="R292" i="3" s="1"/>
  <c r="M292" i="3" a="1"/>
  <c r="M292" i="3" s="1"/>
  <c r="N292" i="3" a="1"/>
  <c r="N292" i="3" s="1"/>
  <c r="O292" i="3" a="1"/>
  <c r="O292" i="3" s="1"/>
  <c r="J292" i="3" a="1"/>
  <c r="J292" i="3" s="1"/>
  <c r="K292" i="3" a="1"/>
  <c r="K292" i="3" s="1"/>
  <c r="P292" i="3" a="1"/>
  <c r="P292" i="3" s="1"/>
  <c r="Q292" i="3" a="1"/>
  <c r="Q292" i="3" s="1"/>
  <c r="I292" i="3" a="1"/>
  <c r="I292" i="3" s="1"/>
  <c r="J276" i="3" a="1"/>
  <c r="J276" i="3" s="1"/>
  <c r="Q276" i="3" a="1"/>
  <c r="Q276" i="3" s="1"/>
  <c r="L276" i="3" a="1"/>
  <c r="L276" i="3" s="1"/>
  <c r="M276" i="3" a="1"/>
  <c r="M276" i="3" s="1"/>
  <c r="O276" i="3" a="1"/>
  <c r="O276" i="3" s="1"/>
  <c r="K276" i="3" a="1"/>
  <c r="K276" i="3" s="1"/>
  <c r="N276" i="3" a="1"/>
  <c r="N276" i="3" s="1"/>
  <c r="P276" i="3" a="1"/>
  <c r="P276" i="3" s="1"/>
  <c r="R276" i="3" a="1"/>
  <c r="R276" i="3" s="1"/>
  <c r="I276" i="3" a="1"/>
  <c r="I276" i="3" s="1"/>
  <c r="Q260" i="3" a="1"/>
  <c r="Q260" i="3" s="1"/>
  <c r="L260" i="3" a="1"/>
  <c r="L260" i="3" s="1"/>
  <c r="M260" i="3" a="1"/>
  <c r="M260" i="3" s="1"/>
  <c r="O260" i="3" a="1"/>
  <c r="O260" i="3" s="1"/>
  <c r="R260" i="3" a="1"/>
  <c r="R260" i="3" s="1"/>
  <c r="N260" i="3" a="1"/>
  <c r="N260" i="3" s="1"/>
  <c r="P260" i="3" a="1"/>
  <c r="P260" i="3" s="1"/>
  <c r="J260" i="3" a="1"/>
  <c r="J260" i="3" s="1"/>
  <c r="K260" i="3" a="1"/>
  <c r="K260" i="3" s="1"/>
  <c r="I260" i="3" a="1"/>
  <c r="I260" i="3" s="1"/>
  <c r="J244" i="3" a="1"/>
  <c r="J244" i="3" s="1"/>
  <c r="O244" i="3" a="1"/>
  <c r="O244" i="3" s="1"/>
  <c r="L244" i="3" a="1"/>
  <c r="L244" i="3" s="1"/>
  <c r="M244" i="3" a="1"/>
  <c r="M244" i="3" s="1"/>
  <c r="N244" i="3" a="1"/>
  <c r="N244" i="3" s="1"/>
  <c r="P244" i="3" a="1"/>
  <c r="P244" i="3" s="1"/>
  <c r="K244" i="3" a="1"/>
  <c r="K244" i="3" s="1"/>
  <c r="R244" i="3" a="1"/>
  <c r="R244" i="3" s="1"/>
  <c r="Q244" i="3" a="1"/>
  <c r="Q244" i="3" s="1"/>
  <c r="I244" i="3" a="1"/>
  <c r="I244" i="3" s="1"/>
  <c r="K228" i="3" a="1"/>
  <c r="K228" i="3" s="1"/>
  <c r="Q228" i="3" a="1"/>
  <c r="Q228" i="3" s="1"/>
  <c r="L228" i="3" a="1"/>
  <c r="L228" i="3" s="1"/>
  <c r="P228" i="3" a="1"/>
  <c r="P228" i="3" s="1"/>
  <c r="R228" i="3" a="1"/>
  <c r="R228" i="3" s="1"/>
  <c r="J228" i="3" a="1"/>
  <c r="J228" i="3" s="1"/>
  <c r="M228" i="3" a="1"/>
  <c r="M228" i="3" s="1"/>
  <c r="O228" i="3" a="1"/>
  <c r="O228" i="3" s="1"/>
  <c r="N228" i="3" a="1"/>
  <c r="N228" i="3" s="1"/>
  <c r="I228" i="3" a="1"/>
  <c r="I228" i="3" s="1"/>
  <c r="O212" i="3" a="1"/>
  <c r="O212" i="3" s="1"/>
  <c r="P212" i="3" a="1"/>
  <c r="P212" i="3" s="1"/>
  <c r="R212" i="3" a="1"/>
  <c r="R212" i="3" s="1"/>
  <c r="J212" i="3" a="1"/>
  <c r="J212" i="3" s="1"/>
  <c r="L212" i="3" a="1"/>
  <c r="L212" i="3" s="1"/>
  <c r="Q212" i="3" a="1"/>
  <c r="Q212" i="3" s="1"/>
  <c r="K212" i="3" a="1"/>
  <c r="K212" i="3" s="1"/>
  <c r="N212" i="3" a="1"/>
  <c r="N212" i="3" s="1"/>
  <c r="M212" i="3" a="1"/>
  <c r="M212" i="3" s="1"/>
  <c r="I212" i="3" a="1"/>
  <c r="I212" i="3" s="1"/>
  <c r="K196" i="3" a="1"/>
  <c r="K196" i="3" s="1"/>
  <c r="R196" i="3" a="1"/>
  <c r="R196" i="3" s="1"/>
  <c r="L196" i="3" a="1"/>
  <c r="L196" i="3" s="1"/>
  <c r="N196" i="3" a="1"/>
  <c r="N196" i="3" s="1"/>
  <c r="O196" i="3" a="1"/>
  <c r="O196" i="3" s="1"/>
  <c r="Q196" i="3" a="1"/>
  <c r="Q196" i="3" s="1"/>
  <c r="M196" i="3" a="1"/>
  <c r="M196" i="3" s="1"/>
  <c r="J196" i="3" a="1"/>
  <c r="J196" i="3" s="1"/>
  <c r="P196" i="3" a="1"/>
  <c r="P196" i="3" s="1"/>
  <c r="I196" i="3" a="1"/>
  <c r="I196" i="3" s="1"/>
  <c r="L180" i="3" a="1"/>
  <c r="L180" i="3" s="1"/>
  <c r="Q180" i="3" a="1"/>
  <c r="Q180" i="3" s="1"/>
  <c r="R180" i="3" a="1"/>
  <c r="R180" i="3" s="1"/>
  <c r="N180" i="3" a="1"/>
  <c r="N180" i="3" s="1"/>
  <c r="M180" i="3" a="1"/>
  <c r="M180" i="3" s="1"/>
  <c r="O180" i="3" a="1"/>
  <c r="O180" i="3" s="1"/>
  <c r="P180" i="3" a="1"/>
  <c r="P180" i="3" s="1"/>
  <c r="K180" i="3" a="1"/>
  <c r="K180" i="3" s="1"/>
  <c r="J180" i="3" a="1"/>
  <c r="J180" i="3" s="1"/>
  <c r="I180" i="3" a="1"/>
  <c r="I180" i="3" s="1"/>
  <c r="K156" i="3" a="1"/>
  <c r="K156" i="3" s="1"/>
  <c r="M156" i="3" a="1"/>
  <c r="M156" i="3" s="1"/>
  <c r="R156" i="3" a="1"/>
  <c r="R156" i="3" s="1"/>
  <c r="N156" i="3" a="1"/>
  <c r="N156" i="3" s="1"/>
  <c r="L156" i="3" a="1"/>
  <c r="L156" i="3" s="1"/>
  <c r="O156" i="3" a="1"/>
  <c r="O156" i="3" s="1"/>
  <c r="J156" i="3" a="1"/>
  <c r="J156" i="3" s="1"/>
  <c r="P156" i="3" a="1"/>
  <c r="P156" i="3" s="1"/>
  <c r="Q156" i="3" a="1"/>
  <c r="Q156" i="3" s="1"/>
  <c r="I156" i="3" a="1"/>
  <c r="I156" i="3" s="1"/>
  <c r="P140" i="3" a="1"/>
  <c r="P140" i="3" s="1"/>
  <c r="K140" i="3" a="1"/>
  <c r="K140" i="3" s="1"/>
  <c r="Q140" i="3" a="1"/>
  <c r="Q140" i="3" s="1"/>
  <c r="L140" i="3" a="1"/>
  <c r="L140" i="3" s="1"/>
  <c r="M140" i="3" a="1"/>
  <c r="M140" i="3" s="1"/>
  <c r="R140" i="3" a="1"/>
  <c r="R140" i="3" s="1"/>
  <c r="N140" i="3" a="1"/>
  <c r="N140" i="3" s="1"/>
  <c r="J140" i="3" a="1"/>
  <c r="J140" i="3" s="1"/>
  <c r="O140" i="3" a="1"/>
  <c r="O140" i="3" s="1"/>
  <c r="I140" i="3" a="1"/>
  <c r="I140" i="3" s="1"/>
  <c r="P124" i="3" a="1"/>
  <c r="P124" i="3" s="1"/>
  <c r="J124" i="3" a="1"/>
  <c r="J124" i="3" s="1"/>
  <c r="L124" i="3" a="1"/>
  <c r="L124" i="3" s="1"/>
  <c r="M124" i="3" a="1"/>
  <c r="M124" i="3" s="1"/>
  <c r="R124" i="3" a="1"/>
  <c r="R124" i="3" s="1"/>
  <c r="N124" i="3" a="1"/>
  <c r="N124" i="3" s="1"/>
  <c r="O124" i="3" a="1"/>
  <c r="O124" i="3" s="1"/>
  <c r="K124" i="3" a="1"/>
  <c r="K124" i="3" s="1"/>
  <c r="Q124" i="3" a="1"/>
  <c r="Q124" i="3" s="1"/>
  <c r="I124" i="3" a="1"/>
  <c r="I124" i="3" s="1"/>
  <c r="K100" i="3" a="1"/>
  <c r="K100" i="3" s="1"/>
  <c r="L100" i="3" a="1"/>
  <c r="L100" i="3" s="1"/>
  <c r="M100" i="3" a="1"/>
  <c r="M100" i="3" s="1"/>
  <c r="O100" i="3" a="1"/>
  <c r="O100" i="3" s="1"/>
  <c r="P100" i="3" a="1"/>
  <c r="P100" i="3" s="1"/>
  <c r="J100" i="3" a="1"/>
  <c r="J100" i="3" s="1"/>
  <c r="N100" i="3" a="1"/>
  <c r="N100" i="3" s="1"/>
  <c r="Q100" i="3" a="1"/>
  <c r="Q100" i="3" s="1"/>
  <c r="R100" i="3" a="1"/>
  <c r="R100" i="3" s="1"/>
  <c r="I100" i="3" a="1"/>
  <c r="I100" i="3" s="1"/>
  <c r="J84" i="3" a="1"/>
  <c r="J84" i="3" s="1"/>
  <c r="P84" i="3" a="1"/>
  <c r="P84" i="3" s="1"/>
  <c r="K84" i="3" a="1"/>
  <c r="K84" i="3" s="1"/>
  <c r="Q84" i="3" a="1"/>
  <c r="Q84" i="3" s="1"/>
  <c r="L84" i="3" a="1"/>
  <c r="L84" i="3" s="1"/>
  <c r="R84" i="3" a="1"/>
  <c r="R84" i="3" s="1"/>
  <c r="M84" i="3" a="1"/>
  <c r="M84" i="3" s="1"/>
  <c r="O84" i="3" a="1"/>
  <c r="O84" i="3" s="1"/>
  <c r="N84" i="3" a="1"/>
  <c r="N84" i="3" s="1"/>
  <c r="I84" i="3" a="1"/>
  <c r="I84" i="3" s="1"/>
  <c r="J68" i="3" a="1"/>
  <c r="J68" i="3" s="1"/>
  <c r="P68" i="3" a="1"/>
  <c r="P68" i="3" s="1"/>
  <c r="K68" i="3" a="1"/>
  <c r="K68" i="3" s="1"/>
  <c r="Q68" i="3" a="1"/>
  <c r="Q68" i="3" s="1"/>
  <c r="L68" i="3" a="1"/>
  <c r="L68" i="3" s="1"/>
  <c r="R68" i="3" a="1"/>
  <c r="R68" i="3" s="1"/>
  <c r="M68" i="3" a="1"/>
  <c r="M68" i="3" s="1"/>
  <c r="N68" i="3" a="1"/>
  <c r="N68" i="3" s="1"/>
  <c r="O68" i="3" a="1"/>
  <c r="O68" i="3" s="1"/>
  <c r="I68" i="3" a="1"/>
  <c r="I68" i="3" s="1"/>
  <c r="J44" i="3" a="1"/>
  <c r="J44" i="3" s="1"/>
  <c r="P44" i="3" a="1"/>
  <c r="P44" i="3" s="1"/>
  <c r="K44" i="3" a="1"/>
  <c r="K44" i="3" s="1"/>
  <c r="L44" i="3" a="1"/>
  <c r="L44" i="3" s="1"/>
  <c r="Q44" i="3" a="1"/>
  <c r="Q44" i="3" s="1"/>
  <c r="R44" i="3" a="1"/>
  <c r="R44" i="3" s="1"/>
  <c r="M44" i="3" a="1"/>
  <c r="M44" i="3" s="1"/>
  <c r="O44" i="3" a="1"/>
  <c r="O44" i="3" s="1"/>
  <c r="N44" i="3" a="1"/>
  <c r="N44" i="3" s="1"/>
  <c r="I44" i="3" a="1"/>
  <c r="I44" i="3" s="1"/>
  <c r="J39" i="3" a="1"/>
  <c r="J39" i="3" s="1"/>
  <c r="O39" i="3" a="1"/>
  <c r="O39" i="3" s="1"/>
  <c r="K39" i="3" a="1"/>
  <c r="K39" i="3" s="1"/>
  <c r="P39" i="3" a="1"/>
  <c r="P39" i="3" s="1"/>
  <c r="Q39" i="3" a="1"/>
  <c r="Q39" i="3" s="1"/>
  <c r="L39" i="3" a="1"/>
  <c r="L39" i="3" s="1"/>
  <c r="R39" i="3" a="1"/>
  <c r="R39" i="3" s="1"/>
  <c r="M39" i="3" a="1"/>
  <c r="M39" i="3" s="1"/>
  <c r="N39" i="3" a="1"/>
  <c r="N39" i="3" s="1"/>
  <c r="I39" i="3" a="1"/>
  <c r="I39" i="3" s="1"/>
  <c r="J31" i="3" a="1"/>
  <c r="J31" i="3" s="1"/>
  <c r="P31" i="3" a="1"/>
  <c r="P31" i="3" s="1"/>
  <c r="K31" i="3" a="1"/>
  <c r="K31" i="3" s="1"/>
  <c r="Q31" i="3" a="1"/>
  <c r="Q31" i="3" s="1"/>
  <c r="L31" i="3" a="1"/>
  <c r="L31" i="3" s="1"/>
  <c r="R31" i="3" a="1"/>
  <c r="R31" i="3" s="1"/>
  <c r="M31" i="3" a="1"/>
  <c r="M31" i="3" s="1"/>
  <c r="N31" i="3" a="1"/>
  <c r="N31" i="3" s="1"/>
  <c r="O31" i="3" a="1"/>
  <c r="O31" i="3" s="1"/>
  <c r="I31" i="3" a="1"/>
  <c r="I31" i="3" s="1"/>
  <c r="P23" i="3" a="1"/>
  <c r="P23" i="3" s="1"/>
  <c r="J23" i="3" a="1"/>
  <c r="J23" i="3" s="1"/>
  <c r="Q23" i="3" a="1"/>
  <c r="Q23" i="3" s="1"/>
  <c r="K23" i="3" a="1"/>
  <c r="K23" i="3" s="1"/>
  <c r="R23" i="3" a="1"/>
  <c r="R23" i="3" s="1"/>
  <c r="L23" i="3" a="1"/>
  <c r="L23" i="3" s="1"/>
  <c r="M23" i="3" a="1"/>
  <c r="M23" i="3" s="1"/>
  <c r="O23" i="3" a="1"/>
  <c r="O23" i="3" s="1"/>
  <c r="N23" i="3" a="1"/>
  <c r="N23" i="3" s="1"/>
  <c r="I23" i="3" a="1"/>
  <c r="I23" i="3" s="1"/>
  <c r="O15" i="3" a="1"/>
  <c r="O15" i="3" s="1"/>
  <c r="J15" i="3" a="1"/>
  <c r="J15" i="3" s="1"/>
  <c r="K15" i="3" a="1"/>
  <c r="K15" i="3" s="1"/>
  <c r="P15" i="3" a="1"/>
  <c r="P15" i="3" s="1"/>
  <c r="L15" i="3" a="1"/>
  <c r="L15" i="3" s="1"/>
  <c r="Q15" i="3" a="1"/>
  <c r="Q15" i="3" s="1"/>
  <c r="M15" i="3" a="1"/>
  <c r="M15" i="3" s="1"/>
  <c r="N15" i="3" a="1"/>
  <c r="N15" i="3" s="1"/>
  <c r="R15" i="3" a="1"/>
  <c r="R15" i="3" s="1"/>
  <c r="I15" i="3" a="1"/>
  <c r="I15" i="3" s="1"/>
  <c r="O7" i="3" a="1"/>
  <c r="O7" i="3" s="1"/>
  <c r="J7" i="3" a="1"/>
  <c r="J7" i="3" s="1"/>
  <c r="P7" i="3" a="1"/>
  <c r="P7" i="3" s="1"/>
  <c r="Q7" i="3" a="1"/>
  <c r="Q7" i="3" s="1"/>
  <c r="K7" i="3" a="1"/>
  <c r="K7" i="3" s="1"/>
  <c r="R7" i="3" a="1"/>
  <c r="R7" i="3" s="1"/>
  <c r="L7" i="3" a="1"/>
  <c r="L7" i="3" s="1"/>
  <c r="N7" i="3" a="1"/>
  <c r="N7" i="3" s="1"/>
  <c r="M7" i="3" a="1"/>
  <c r="M7" i="3" s="1"/>
  <c r="I7" i="3" a="1"/>
  <c r="I7" i="3" s="1"/>
  <c r="M538" i="3" a="1"/>
  <c r="M538" i="3" s="1"/>
  <c r="N538" i="3" a="1"/>
  <c r="N538" i="3" s="1"/>
  <c r="J538" i="3" a="1"/>
  <c r="J538" i="3" s="1"/>
  <c r="P538" i="3" a="1"/>
  <c r="P538" i="3" s="1"/>
  <c r="K538" i="3" a="1"/>
  <c r="K538" i="3" s="1"/>
  <c r="Q538" i="3" a="1"/>
  <c r="Q538" i="3" s="1"/>
  <c r="R538" i="3" a="1"/>
  <c r="R538" i="3" s="1"/>
  <c r="I538" i="3" a="1"/>
  <c r="I538" i="3" s="1"/>
  <c r="L538" i="3" a="1"/>
  <c r="L538" i="3" s="1"/>
  <c r="O538" i="3" a="1"/>
  <c r="O538" i="3" s="1"/>
  <c r="K530" i="3" a="1"/>
  <c r="K530" i="3" s="1"/>
  <c r="L530" i="3" a="1"/>
  <c r="L530" i="3" s="1"/>
  <c r="Q530" i="3" a="1"/>
  <c r="Q530" i="3" s="1"/>
  <c r="M530" i="3" a="1"/>
  <c r="M530" i="3" s="1"/>
  <c r="N530" i="3" a="1"/>
  <c r="N530" i="3" s="1"/>
  <c r="O530" i="3" a="1"/>
  <c r="O530" i="3" s="1"/>
  <c r="I530" i="3" a="1"/>
  <c r="I530" i="3" s="1"/>
  <c r="J530" i="3" a="1"/>
  <c r="J530" i="3" s="1"/>
  <c r="P530" i="3" a="1"/>
  <c r="P530" i="3" s="1"/>
  <c r="R530" i="3" a="1"/>
  <c r="R530" i="3" s="1"/>
  <c r="L522" i="3" a="1"/>
  <c r="L522" i="3" s="1"/>
  <c r="M522" i="3" a="1"/>
  <c r="M522" i="3" s="1"/>
  <c r="R522" i="3" a="1"/>
  <c r="R522" i="3" s="1"/>
  <c r="N522" i="3" a="1"/>
  <c r="N522" i="3" s="1"/>
  <c r="O522" i="3" a="1"/>
  <c r="O522" i="3" s="1"/>
  <c r="P522" i="3" a="1"/>
  <c r="P522" i="3" s="1"/>
  <c r="J522" i="3" a="1"/>
  <c r="J522" i="3" s="1"/>
  <c r="K522" i="3" a="1"/>
  <c r="K522" i="3" s="1"/>
  <c r="I522" i="3" a="1"/>
  <c r="I522" i="3" s="1"/>
  <c r="Q522" i="3" a="1"/>
  <c r="Q522" i="3" s="1"/>
  <c r="L514" i="3" a="1"/>
  <c r="L514" i="3" s="1"/>
  <c r="Q514" i="3" a="1"/>
  <c r="Q514" i="3" s="1"/>
  <c r="M514" i="3" a="1"/>
  <c r="M514" i="3" s="1"/>
  <c r="R514" i="3" a="1"/>
  <c r="R514" i="3" s="1"/>
  <c r="N514" i="3" a="1"/>
  <c r="N514" i="3" s="1"/>
  <c r="J514" i="3" a="1"/>
  <c r="J514" i="3" s="1"/>
  <c r="O514" i="3" a="1"/>
  <c r="O514" i="3" s="1"/>
  <c r="P514" i="3" a="1"/>
  <c r="P514" i="3" s="1"/>
  <c r="K514" i="3" a="1"/>
  <c r="K514" i="3" s="1"/>
  <c r="I514" i="3" a="1"/>
  <c r="I514" i="3" s="1"/>
  <c r="M506" i="3" a="1"/>
  <c r="M506" i="3" s="1"/>
  <c r="N506" i="3" a="1"/>
  <c r="N506" i="3" s="1"/>
  <c r="J506" i="3" a="1"/>
  <c r="J506" i="3" s="1"/>
  <c r="O506" i="3" a="1"/>
  <c r="O506" i="3" s="1"/>
  <c r="P506" i="3" a="1"/>
  <c r="P506" i="3" s="1"/>
  <c r="K506" i="3" a="1"/>
  <c r="K506" i="3" s="1"/>
  <c r="Q506" i="3" a="1"/>
  <c r="Q506" i="3" s="1"/>
  <c r="L506" i="3" a="1"/>
  <c r="L506" i="3" s="1"/>
  <c r="R506" i="3" a="1"/>
  <c r="R506" i="3" s="1"/>
  <c r="I506" i="3" a="1"/>
  <c r="I506" i="3" s="1"/>
  <c r="O498" i="3" a="1"/>
  <c r="O498" i="3" s="1"/>
  <c r="P498" i="3" a="1"/>
  <c r="P498" i="3" s="1"/>
  <c r="J498" i="3" a="1"/>
  <c r="J498" i="3" s="1"/>
  <c r="Q498" i="3" a="1"/>
  <c r="Q498" i="3" s="1"/>
  <c r="K498" i="3" a="1"/>
  <c r="K498" i="3" s="1"/>
  <c r="L498" i="3" a="1"/>
  <c r="L498" i="3" s="1"/>
  <c r="R498" i="3" a="1"/>
  <c r="R498" i="3" s="1"/>
  <c r="M498" i="3" a="1"/>
  <c r="M498" i="3" s="1"/>
  <c r="N498" i="3" a="1"/>
  <c r="N498" i="3" s="1"/>
  <c r="I498" i="3" a="1"/>
  <c r="I498" i="3" s="1"/>
  <c r="J490" i="3" a="1"/>
  <c r="J490" i="3" s="1"/>
  <c r="K490" i="3" a="1"/>
  <c r="K490" i="3" s="1"/>
  <c r="Q490" i="3" a="1"/>
  <c r="Q490" i="3" s="1"/>
  <c r="L490" i="3" a="1"/>
  <c r="L490" i="3" s="1"/>
  <c r="M490" i="3" a="1"/>
  <c r="M490" i="3" s="1"/>
  <c r="R490" i="3" a="1"/>
  <c r="R490" i="3" s="1"/>
  <c r="N490" i="3" a="1"/>
  <c r="N490" i="3" s="1"/>
  <c r="O490" i="3" a="1"/>
  <c r="O490" i="3" s="1"/>
  <c r="P490" i="3" a="1"/>
  <c r="P490" i="3" s="1"/>
  <c r="I490" i="3" a="1"/>
  <c r="I490" i="3" s="1"/>
  <c r="L482" i="3" a="1"/>
  <c r="L482" i="3" s="1"/>
  <c r="Q482" i="3" a="1"/>
  <c r="Q482" i="3" s="1"/>
  <c r="M482" i="3" a="1"/>
  <c r="M482" i="3" s="1"/>
  <c r="R482" i="3" a="1"/>
  <c r="R482" i="3" s="1"/>
  <c r="N482" i="3" a="1"/>
  <c r="N482" i="3" s="1"/>
  <c r="O482" i="3" a="1"/>
  <c r="O482" i="3" s="1"/>
  <c r="J482" i="3" a="1"/>
  <c r="J482" i="3" s="1"/>
  <c r="P482" i="3" a="1"/>
  <c r="P482" i="3" s="1"/>
  <c r="K482" i="3" a="1"/>
  <c r="K482" i="3" s="1"/>
  <c r="I482" i="3" a="1"/>
  <c r="I482" i="3" s="1"/>
  <c r="M474" i="3" a="1"/>
  <c r="M474" i="3" s="1"/>
  <c r="N474" i="3" a="1"/>
  <c r="N474" i="3" s="1"/>
  <c r="O474" i="3" a="1"/>
  <c r="O474" i="3" s="1"/>
  <c r="J474" i="3" a="1"/>
  <c r="J474" i="3" s="1"/>
  <c r="P474" i="3" a="1"/>
  <c r="P474" i="3" s="1"/>
  <c r="K474" i="3" a="1"/>
  <c r="K474" i="3" s="1"/>
  <c r="Q474" i="3" a="1"/>
  <c r="Q474" i="3" s="1"/>
  <c r="L474" i="3" a="1"/>
  <c r="L474" i="3" s="1"/>
  <c r="R474" i="3" a="1"/>
  <c r="R474" i="3" s="1"/>
  <c r="I474" i="3" a="1"/>
  <c r="I474" i="3" s="1"/>
  <c r="O466" i="3" a="1"/>
  <c r="O466" i="3" s="1"/>
  <c r="P466" i="3" a="1"/>
  <c r="P466" i="3" s="1"/>
  <c r="J466" i="3" a="1"/>
  <c r="J466" i="3" s="1"/>
  <c r="Q466" i="3" a="1"/>
  <c r="Q466" i="3" s="1"/>
  <c r="K466" i="3" a="1"/>
  <c r="K466" i="3" s="1"/>
  <c r="R466" i="3" a="1"/>
  <c r="R466" i="3" s="1"/>
  <c r="L466" i="3" a="1"/>
  <c r="L466" i="3" s="1"/>
  <c r="M466" i="3" a="1"/>
  <c r="M466" i="3" s="1"/>
  <c r="N466" i="3" a="1"/>
  <c r="N466" i="3" s="1"/>
  <c r="I466" i="3" a="1"/>
  <c r="I466" i="3" s="1"/>
  <c r="O458" i="3" a="1"/>
  <c r="O458" i="3" s="1"/>
  <c r="J458" i="3" a="1"/>
  <c r="J458" i="3" s="1"/>
  <c r="P458" i="3" a="1"/>
  <c r="P458" i="3" s="1"/>
  <c r="K458" i="3" a="1"/>
  <c r="K458" i="3" s="1"/>
  <c r="Q458" i="3" a="1"/>
  <c r="Q458" i="3" s="1"/>
  <c r="L458" i="3" a="1"/>
  <c r="L458" i="3" s="1"/>
  <c r="M458" i="3" a="1"/>
  <c r="M458" i="3" s="1"/>
  <c r="R458" i="3" a="1"/>
  <c r="R458" i="3" s="1"/>
  <c r="N458" i="3" a="1"/>
  <c r="N458" i="3" s="1"/>
  <c r="I458" i="3" a="1"/>
  <c r="I458" i="3" s="1"/>
  <c r="J450" i="3" a="1"/>
  <c r="J450" i="3" s="1"/>
  <c r="O450" i="3" a="1"/>
  <c r="O450" i="3" s="1"/>
  <c r="K450" i="3" a="1"/>
  <c r="K450" i="3" s="1"/>
  <c r="P450" i="3" a="1"/>
  <c r="P450" i="3" s="1"/>
  <c r="L450" i="3" a="1"/>
  <c r="L450" i="3" s="1"/>
  <c r="Q450" i="3" a="1"/>
  <c r="Q450" i="3" s="1"/>
  <c r="M450" i="3" a="1"/>
  <c r="M450" i="3" s="1"/>
  <c r="R450" i="3" a="1"/>
  <c r="R450" i="3" s="1"/>
  <c r="N450" i="3" a="1"/>
  <c r="N450" i="3" s="1"/>
  <c r="I450" i="3" a="1"/>
  <c r="I450" i="3" s="1"/>
  <c r="N442" i="3" a="1"/>
  <c r="N442" i="3" s="1"/>
  <c r="O442" i="3" a="1"/>
  <c r="O442" i="3" s="1"/>
  <c r="J442" i="3" a="1"/>
  <c r="J442" i="3" s="1"/>
  <c r="P442" i="3" a="1"/>
  <c r="P442" i="3" s="1"/>
  <c r="K442" i="3" a="1"/>
  <c r="K442" i="3" s="1"/>
  <c r="Q442" i="3" a="1"/>
  <c r="Q442" i="3" s="1"/>
  <c r="L442" i="3" a="1"/>
  <c r="L442" i="3" s="1"/>
  <c r="M442" i="3" a="1"/>
  <c r="M442" i="3" s="1"/>
  <c r="R442" i="3" a="1"/>
  <c r="R442" i="3" s="1"/>
  <c r="I442" i="3" a="1"/>
  <c r="I442" i="3" s="1"/>
  <c r="J434" i="3" a="1"/>
  <c r="J434" i="3" s="1"/>
  <c r="P434" i="3" a="1"/>
  <c r="P434" i="3" s="1"/>
  <c r="Q434" i="3" a="1"/>
  <c r="Q434" i="3" s="1"/>
  <c r="K434" i="3" a="1"/>
  <c r="K434" i="3" s="1"/>
  <c r="R434" i="3" a="1"/>
  <c r="R434" i="3" s="1"/>
  <c r="L434" i="3" a="1"/>
  <c r="L434" i="3" s="1"/>
  <c r="M434" i="3" a="1"/>
  <c r="M434" i="3" s="1"/>
  <c r="N434" i="3" a="1"/>
  <c r="N434" i="3" s="1"/>
  <c r="O434" i="3" a="1"/>
  <c r="O434" i="3" s="1"/>
  <c r="I434" i="3" a="1"/>
  <c r="I434" i="3" s="1"/>
  <c r="R426" i="3" a="1"/>
  <c r="R426" i="3" s="1"/>
  <c r="M426" i="3" a="1"/>
  <c r="M426" i="3" s="1"/>
  <c r="N426" i="3" a="1"/>
  <c r="N426" i="3" s="1"/>
  <c r="J426" i="3" a="1"/>
  <c r="J426" i="3" s="1"/>
  <c r="O426" i="3" a="1"/>
  <c r="O426" i="3" s="1"/>
  <c r="K426" i="3" a="1"/>
  <c r="K426" i="3" s="1"/>
  <c r="P426" i="3" a="1"/>
  <c r="P426" i="3" s="1"/>
  <c r="L426" i="3" a="1"/>
  <c r="L426" i="3" s="1"/>
  <c r="Q426" i="3" a="1"/>
  <c r="Q426" i="3" s="1"/>
  <c r="I426" i="3" a="1"/>
  <c r="I426" i="3" s="1"/>
  <c r="Q418" i="3" a="1"/>
  <c r="Q418" i="3" s="1"/>
  <c r="M418" i="3" a="1"/>
  <c r="M418" i="3" s="1"/>
  <c r="R418" i="3" a="1"/>
  <c r="R418" i="3" s="1"/>
  <c r="N418" i="3" a="1"/>
  <c r="N418" i="3" s="1"/>
  <c r="O418" i="3" a="1"/>
  <c r="O418" i="3" s="1"/>
  <c r="J418" i="3" a="1"/>
  <c r="J418" i="3" s="1"/>
  <c r="K418" i="3" a="1"/>
  <c r="K418" i="3" s="1"/>
  <c r="P418" i="3" a="1"/>
  <c r="P418" i="3" s="1"/>
  <c r="L418" i="3" a="1"/>
  <c r="L418" i="3" s="1"/>
  <c r="I418" i="3" a="1"/>
  <c r="I418" i="3" s="1"/>
  <c r="P410" i="3" a="1"/>
  <c r="P410" i="3" s="1"/>
  <c r="L410" i="3" a="1"/>
  <c r="L410" i="3" s="1"/>
  <c r="Q410" i="3" a="1"/>
  <c r="Q410" i="3" s="1"/>
  <c r="R410" i="3" a="1"/>
  <c r="R410" i="3" s="1"/>
  <c r="M410" i="3" a="1"/>
  <c r="M410" i="3" s="1"/>
  <c r="N410" i="3" a="1"/>
  <c r="N410" i="3" s="1"/>
  <c r="J410" i="3" a="1"/>
  <c r="J410" i="3" s="1"/>
  <c r="O410" i="3" a="1"/>
  <c r="O410" i="3" s="1"/>
  <c r="K410" i="3" a="1"/>
  <c r="K410" i="3" s="1"/>
  <c r="I410" i="3" a="1"/>
  <c r="I410" i="3" s="1"/>
  <c r="J402" i="3" a="1"/>
  <c r="J402" i="3" s="1"/>
  <c r="P402" i="3" a="1"/>
  <c r="P402" i="3" s="1"/>
  <c r="K402" i="3" a="1"/>
  <c r="K402" i="3" s="1"/>
  <c r="Q402" i="3" a="1"/>
  <c r="Q402" i="3" s="1"/>
  <c r="L402" i="3" a="1"/>
  <c r="L402" i="3" s="1"/>
  <c r="R402" i="3" a="1"/>
  <c r="R402" i="3" s="1"/>
  <c r="M402" i="3" a="1"/>
  <c r="M402" i="3" s="1"/>
  <c r="N402" i="3" a="1"/>
  <c r="N402" i="3" s="1"/>
  <c r="O402" i="3" a="1"/>
  <c r="O402" i="3" s="1"/>
  <c r="I402" i="3" a="1"/>
  <c r="I402" i="3" s="1"/>
  <c r="K394" i="3" a="1"/>
  <c r="K394" i="3" s="1"/>
  <c r="R394" i="3" a="1"/>
  <c r="R394" i="3" s="1"/>
  <c r="L394" i="3" a="1"/>
  <c r="L394" i="3" s="1"/>
  <c r="M394" i="3" a="1"/>
  <c r="M394" i="3" s="1"/>
  <c r="N394" i="3" a="1"/>
  <c r="N394" i="3" s="1"/>
  <c r="O394" i="3" a="1"/>
  <c r="O394" i="3" s="1"/>
  <c r="P394" i="3" a="1"/>
  <c r="P394" i="3" s="1"/>
  <c r="Q394" i="3" a="1"/>
  <c r="Q394" i="3" s="1"/>
  <c r="J394" i="3" a="1"/>
  <c r="J394" i="3" s="1"/>
  <c r="I394" i="3" a="1"/>
  <c r="I394" i="3" s="1"/>
  <c r="N386" i="3" a="1"/>
  <c r="N386" i="3" s="1"/>
  <c r="O386" i="3" a="1"/>
  <c r="O386" i="3" s="1"/>
  <c r="P386" i="3" a="1"/>
  <c r="P386" i="3" s="1"/>
  <c r="J386" i="3" a="1"/>
  <c r="J386" i="3" s="1"/>
  <c r="K386" i="3" a="1"/>
  <c r="K386" i="3" s="1"/>
  <c r="Q386" i="3" a="1"/>
  <c r="Q386" i="3" s="1"/>
  <c r="L386" i="3" a="1"/>
  <c r="L386" i="3" s="1"/>
  <c r="M386" i="3" a="1"/>
  <c r="M386" i="3" s="1"/>
  <c r="R386" i="3" a="1"/>
  <c r="R386" i="3" s="1"/>
  <c r="I386" i="3" a="1"/>
  <c r="I386" i="3" s="1"/>
  <c r="J378" i="3" a="1"/>
  <c r="J378" i="3" s="1"/>
  <c r="K378" i="3" a="1"/>
  <c r="K378" i="3" s="1"/>
  <c r="P378" i="3" a="1"/>
  <c r="P378" i="3" s="1"/>
  <c r="L378" i="3" a="1"/>
  <c r="L378" i="3" s="1"/>
  <c r="Q378" i="3" a="1"/>
  <c r="Q378" i="3" s="1"/>
  <c r="R378" i="3" a="1"/>
  <c r="R378" i="3" s="1"/>
  <c r="M378" i="3" a="1"/>
  <c r="M378" i="3" s="1"/>
  <c r="N378" i="3" a="1"/>
  <c r="N378" i="3" s="1"/>
  <c r="O378" i="3" a="1"/>
  <c r="O378" i="3" s="1"/>
  <c r="I378" i="3" a="1"/>
  <c r="I378" i="3" s="1"/>
  <c r="K370" i="3" a="1"/>
  <c r="K370" i="3" s="1"/>
  <c r="Q370" i="3" a="1"/>
  <c r="Q370" i="3" s="1"/>
  <c r="L370" i="3" a="1"/>
  <c r="L370" i="3" s="1"/>
  <c r="R370" i="3" a="1"/>
  <c r="R370" i="3" s="1"/>
  <c r="M370" i="3" a="1"/>
  <c r="M370" i="3" s="1"/>
  <c r="N370" i="3" a="1"/>
  <c r="N370" i="3" s="1"/>
  <c r="O370" i="3" a="1"/>
  <c r="O370" i="3" s="1"/>
  <c r="J370" i="3" a="1"/>
  <c r="J370" i="3" s="1"/>
  <c r="P370" i="3" a="1"/>
  <c r="P370" i="3" s="1"/>
  <c r="I370" i="3" a="1"/>
  <c r="I370" i="3" s="1"/>
  <c r="Q362" i="3" a="1"/>
  <c r="Q362" i="3" s="1"/>
  <c r="L362" i="3" a="1"/>
  <c r="L362" i="3" s="1"/>
  <c r="R362" i="3" a="1"/>
  <c r="R362" i="3" s="1"/>
  <c r="M362" i="3" a="1"/>
  <c r="M362" i="3" s="1"/>
  <c r="N362" i="3" a="1"/>
  <c r="N362" i="3" s="1"/>
  <c r="J362" i="3" a="1"/>
  <c r="J362" i="3" s="1"/>
  <c r="O362" i="3" a="1"/>
  <c r="O362" i="3" s="1"/>
  <c r="P362" i="3" a="1"/>
  <c r="P362" i="3" s="1"/>
  <c r="K362" i="3" a="1"/>
  <c r="K362" i="3" s="1"/>
  <c r="I362" i="3" a="1"/>
  <c r="I362" i="3" s="1"/>
  <c r="M354" i="3" a="1"/>
  <c r="M354" i="3" s="1"/>
  <c r="N354" i="3" a="1"/>
  <c r="N354" i="3" s="1"/>
  <c r="O354" i="3" a="1"/>
  <c r="O354" i="3" s="1"/>
  <c r="J354" i="3" a="1"/>
  <c r="J354" i="3" s="1"/>
  <c r="P354" i="3" a="1"/>
  <c r="P354" i="3" s="1"/>
  <c r="K354" i="3" a="1"/>
  <c r="K354" i="3" s="1"/>
  <c r="Q354" i="3" a="1"/>
  <c r="Q354" i="3" s="1"/>
  <c r="L354" i="3" a="1"/>
  <c r="L354" i="3" s="1"/>
  <c r="R354" i="3" a="1"/>
  <c r="R354" i="3" s="1"/>
  <c r="I354" i="3" a="1"/>
  <c r="I354" i="3" s="1"/>
  <c r="M346" i="3" a="1"/>
  <c r="M346" i="3" s="1"/>
  <c r="N346" i="3" a="1"/>
  <c r="N346" i="3" s="1"/>
  <c r="O346" i="3" a="1"/>
  <c r="O346" i="3" s="1"/>
  <c r="J346" i="3" a="1"/>
  <c r="J346" i="3" s="1"/>
  <c r="P346" i="3" a="1"/>
  <c r="P346" i="3" s="1"/>
  <c r="K346" i="3" a="1"/>
  <c r="K346" i="3" s="1"/>
  <c r="Q346" i="3" a="1"/>
  <c r="Q346" i="3" s="1"/>
  <c r="L346" i="3" a="1"/>
  <c r="L346" i="3" s="1"/>
  <c r="R346" i="3" a="1"/>
  <c r="R346" i="3" s="1"/>
  <c r="I346" i="3" a="1"/>
  <c r="I346" i="3" s="1"/>
  <c r="O338" i="3" a="1"/>
  <c r="O338" i="3" s="1"/>
  <c r="J338" i="3" a="1"/>
  <c r="J338" i="3" s="1"/>
  <c r="K338" i="3" a="1"/>
  <c r="K338" i="3" s="1"/>
  <c r="P338" i="3" a="1"/>
  <c r="P338" i="3" s="1"/>
  <c r="L338" i="3" a="1"/>
  <c r="L338" i="3" s="1"/>
  <c r="Q338" i="3" a="1"/>
  <c r="Q338" i="3" s="1"/>
  <c r="M338" i="3" a="1"/>
  <c r="M338" i="3" s="1"/>
  <c r="N338" i="3" a="1"/>
  <c r="N338" i="3" s="1"/>
  <c r="R338" i="3" a="1"/>
  <c r="R338" i="3" s="1"/>
  <c r="I338" i="3" a="1"/>
  <c r="I338" i="3" s="1"/>
  <c r="L330" i="3" a="1"/>
  <c r="L330" i="3" s="1"/>
  <c r="Q330" i="3" a="1"/>
  <c r="Q330" i="3" s="1"/>
  <c r="R330" i="3" a="1"/>
  <c r="R330" i="3" s="1"/>
  <c r="M330" i="3" a="1"/>
  <c r="M330" i="3" s="1"/>
  <c r="N330" i="3" a="1"/>
  <c r="N330" i="3" s="1"/>
  <c r="O330" i="3" a="1"/>
  <c r="O330" i="3" s="1"/>
  <c r="J330" i="3" a="1"/>
  <c r="J330" i="3" s="1"/>
  <c r="P330" i="3" a="1"/>
  <c r="P330" i="3" s="1"/>
  <c r="K330" i="3" a="1"/>
  <c r="K330" i="3" s="1"/>
  <c r="I330" i="3" a="1"/>
  <c r="I330" i="3" s="1"/>
  <c r="J322" i="3" a="1"/>
  <c r="J322" i="3" s="1"/>
  <c r="O322" i="3" a="1"/>
  <c r="O322" i="3" s="1"/>
  <c r="K322" i="3" a="1"/>
  <c r="K322" i="3" s="1"/>
  <c r="P322" i="3" a="1"/>
  <c r="P322" i="3" s="1"/>
  <c r="Q322" i="3" a="1"/>
  <c r="Q322" i="3" s="1"/>
  <c r="L322" i="3" a="1"/>
  <c r="L322" i="3" s="1"/>
  <c r="R322" i="3" a="1"/>
  <c r="R322" i="3" s="1"/>
  <c r="M322" i="3" a="1"/>
  <c r="M322" i="3" s="1"/>
  <c r="N322" i="3" a="1"/>
  <c r="N322" i="3" s="1"/>
  <c r="I322" i="3" a="1"/>
  <c r="I322" i="3" s="1"/>
  <c r="K314" i="3" a="1"/>
  <c r="K314" i="3" s="1"/>
  <c r="Q314" i="3" a="1"/>
  <c r="Q314" i="3" s="1"/>
  <c r="L314" i="3" a="1"/>
  <c r="L314" i="3" s="1"/>
  <c r="M314" i="3" a="1"/>
  <c r="M314" i="3" s="1"/>
  <c r="J314" i="3" a="1"/>
  <c r="J314" i="3" s="1"/>
  <c r="N314" i="3" a="1"/>
  <c r="N314" i="3" s="1"/>
  <c r="O314" i="3" a="1"/>
  <c r="O314" i="3" s="1"/>
  <c r="P314" i="3" a="1"/>
  <c r="P314" i="3" s="1"/>
  <c r="R314" i="3" a="1"/>
  <c r="R314" i="3" s="1"/>
  <c r="I314" i="3" a="1"/>
  <c r="I314" i="3" s="1"/>
  <c r="J306" i="3" a="1"/>
  <c r="J306" i="3" s="1"/>
  <c r="K306" i="3" a="1"/>
  <c r="K306" i="3" s="1"/>
  <c r="P306" i="3" a="1"/>
  <c r="P306" i="3" s="1"/>
  <c r="M306" i="3" a="1"/>
  <c r="M306" i="3" s="1"/>
  <c r="R306" i="3" a="1"/>
  <c r="R306" i="3" s="1"/>
  <c r="N306" i="3" a="1"/>
  <c r="N306" i="3" s="1"/>
  <c r="O306" i="3" a="1"/>
  <c r="O306" i="3" s="1"/>
  <c r="Q306" i="3" a="1"/>
  <c r="Q306" i="3" s="1"/>
  <c r="L306" i="3" a="1"/>
  <c r="L306" i="3" s="1"/>
  <c r="I306" i="3" a="1"/>
  <c r="I306" i="3" s="1"/>
  <c r="J298" i="3" a="1"/>
  <c r="J298" i="3" s="1"/>
  <c r="K298" i="3" a="1"/>
  <c r="K298" i="3" s="1"/>
  <c r="P298" i="3" a="1"/>
  <c r="P298" i="3" s="1"/>
  <c r="L298" i="3" a="1"/>
  <c r="L298" i="3" s="1"/>
  <c r="Q298" i="3" a="1"/>
  <c r="Q298" i="3" s="1"/>
  <c r="M298" i="3" a="1"/>
  <c r="M298" i="3" s="1"/>
  <c r="N298" i="3" a="1"/>
  <c r="N298" i="3" s="1"/>
  <c r="O298" i="3" a="1"/>
  <c r="O298" i="3" s="1"/>
  <c r="R298" i="3" a="1"/>
  <c r="R298" i="3" s="1"/>
  <c r="I298" i="3" a="1"/>
  <c r="I298" i="3" s="1"/>
  <c r="M290" i="3" a="1"/>
  <c r="M290" i="3" s="1"/>
  <c r="J290" i="3" a="1"/>
  <c r="J290" i="3" s="1"/>
  <c r="O290" i="3" a="1"/>
  <c r="O290" i="3" s="1"/>
  <c r="P290" i="3" a="1"/>
  <c r="P290" i="3" s="1"/>
  <c r="Q290" i="3" a="1"/>
  <c r="Q290" i="3" s="1"/>
  <c r="R290" i="3" a="1"/>
  <c r="R290" i="3" s="1"/>
  <c r="K290" i="3" a="1"/>
  <c r="K290" i="3" s="1"/>
  <c r="L290" i="3" a="1"/>
  <c r="L290" i="3" s="1"/>
  <c r="N290" i="3" a="1"/>
  <c r="N290" i="3" s="1"/>
  <c r="I290" i="3" a="1"/>
  <c r="I290" i="3" s="1"/>
  <c r="M282" i="3" a="1"/>
  <c r="M282" i="3" s="1"/>
  <c r="N282" i="3" a="1"/>
  <c r="N282" i="3" s="1"/>
  <c r="O282" i="3" a="1"/>
  <c r="O282" i="3" s="1"/>
  <c r="K282" i="3" a="1"/>
  <c r="K282" i="3" s="1"/>
  <c r="Q282" i="3" a="1"/>
  <c r="Q282" i="3" s="1"/>
  <c r="R282" i="3" a="1"/>
  <c r="R282" i="3" s="1"/>
  <c r="J282" i="3" a="1"/>
  <c r="J282" i="3" s="1"/>
  <c r="L282" i="3" a="1"/>
  <c r="L282" i="3" s="1"/>
  <c r="P282" i="3" a="1"/>
  <c r="P282" i="3" s="1"/>
  <c r="I282" i="3" a="1"/>
  <c r="I282" i="3" s="1"/>
  <c r="J274" i="3" a="1"/>
  <c r="J274" i="3" s="1"/>
  <c r="P274" i="3" a="1"/>
  <c r="P274" i="3" s="1"/>
  <c r="Q274" i="3" a="1"/>
  <c r="Q274" i="3" s="1"/>
  <c r="L274" i="3" a="1"/>
  <c r="L274" i="3" s="1"/>
  <c r="R274" i="3" a="1"/>
  <c r="R274" i="3" s="1"/>
  <c r="M274" i="3" a="1"/>
  <c r="M274" i="3" s="1"/>
  <c r="N274" i="3" a="1"/>
  <c r="N274" i="3" s="1"/>
  <c r="K274" i="3" a="1"/>
  <c r="K274" i="3" s="1"/>
  <c r="O274" i="3" a="1"/>
  <c r="O274" i="3" s="1"/>
  <c r="I274" i="3" a="1"/>
  <c r="I274" i="3" s="1"/>
  <c r="M266" i="3" a="1"/>
  <c r="M266" i="3" s="1"/>
  <c r="N266" i="3" a="1"/>
  <c r="N266" i="3" s="1"/>
  <c r="O266" i="3" a="1"/>
  <c r="O266" i="3" s="1"/>
  <c r="J266" i="3" a="1"/>
  <c r="J266" i="3" s="1"/>
  <c r="L266" i="3" a="1"/>
  <c r="L266" i="3" s="1"/>
  <c r="Q266" i="3" a="1"/>
  <c r="Q266" i="3" s="1"/>
  <c r="R266" i="3" a="1"/>
  <c r="R266" i="3" s="1"/>
  <c r="K266" i="3" a="1"/>
  <c r="K266" i="3" s="1"/>
  <c r="P266" i="3" a="1"/>
  <c r="P266" i="3" s="1"/>
  <c r="I266" i="3" a="1"/>
  <c r="I266" i="3" s="1"/>
  <c r="M258" i="3" a="1"/>
  <c r="M258" i="3" s="1"/>
  <c r="Q258" i="3" a="1"/>
  <c r="Q258" i="3" s="1"/>
  <c r="J258" i="3" a="1"/>
  <c r="J258" i="3" s="1"/>
  <c r="O258" i="3" a="1"/>
  <c r="O258" i="3" s="1"/>
  <c r="P258" i="3" a="1"/>
  <c r="P258" i="3" s="1"/>
  <c r="R258" i="3" a="1"/>
  <c r="R258" i="3" s="1"/>
  <c r="K258" i="3" a="1"/>
  <c r="K258" i="3" s="1"/>
  <c r="L258" i="3" a="1"/>
  <c r="L258" i="3" s="1"/>
  <c r="N258" i="3" a="1"/>
  <c r="N258" i="3" s="1"/>
  <c r="I258" i="3" a="1"/>
  <c r="I258" i="3" s="1"/>
  <c r="N250" i="3" a="1"/>
  <c r="N250" i="3" s="1"/>
  <c r="R250" i="3" a="1"/>
  <c r="R250" i="3" s="1"/>
  <c r="L250" i="3" a="1"/>
  <c r="L250" i="3" s="1"/>
  <c r="Q250" i="3" a="1"/>
  <c r="Q250" i="3" s="1"/>
  <c r="M250" i="3" a="1"/>
  <c r="M250" i="3" s="1"/>
  <c r="O250" i="3" a="1"/>
  <c r="O250" i="3" s="1"/>
  <c r="J250" i="3" a="1"/>
  <c r="J250" i="3" s="1"/>
  <c r="K250" i="3" a="1"/>
  <c r="K250" i="3" s="1"/>
  <c r="P250" i="3" a="1"/>
  <c r="P250" i="3" s="1"/>
  <c r="I250" i="3" a="1"/>
  <c r="I250" i="3" s="1"/>
  <c r="O242" i="3" a="1"/>
  <c r="O242" i="3" s="1"/>
  <c r="J242" i="3" a="1"/>
  <c r="J242" i="3" s="1"/>
  <c r="P242" i="3" a="1"/>
  <c r="P242" i="3" s="1"/>
  <c r="M242" i="3" a="1"/>
  <c r="M242" i="3" s="1"/>
  <c r="N242" i="3" a="1"/>
  <c r="N242" i="3" s="1"/>
  <c r="Q242" i="3" a="1"/>
  <c r="Q242" i="3" s="1"/>
  <c r="R242" i="3" a="1"/>
  <c r="R242" i="3" s="1"/>
  <c r="K242" i="3" a="1"/>
  <c r="K242" i="3" s="1"/>
  <c r="L242" i="3" a="1"/>
  <c r="L242" i="3" s="1"/>
  <c r="I242" i="3" a="1"/>
  <c r="I242" i="3" s="1"/>
  <c r="J234" i="3" a="1"/>
  <c r="J234" i="3" s="1"/>
  <c r="P234" i="3" a="1"/>
  <c r="P234" i="3" s="1"/>
  <c r="K234" i="3" a="1"/>
  <c r="K234" i="3" s="1"/>
  <c r="Q234" i="3" a="1"/>
  <c r="Q234" i="3" s="1"/>
  <c r="R234" i="3" a="1"/>
  <c r="R234" i="3" s="1"/>
  <c r="L234" i="3" a="1"/>
  <c r="L234" i="3" s="1"/>
  <c r="M234" i="3" a="1"/>
  <c r="M234" i="3" s="1"/>
  <c r="N234" i="3" a="1"/>
  <c r="N234" i="3" s="1"/>
  <c r="O234" i="3" a="1"/>
  <c r="O234" i="3" s="1"/>
  <c r="I234" i="3" a="1"/>
  <c r="I234" i="3" s="1"/>
  <c r="K226" i="3" a="1"/>
  <c r="K226" i="3" s="1"/>
  <c r="L226" i="3" a="1"/>
  <c r="L226" i="3" s="1"/>
  <c r="Q226" i="3" a="1"/>
  <c r="Q226" i="3" s="1"/>
  <c r="O226" i="3" a="1"/>
  <c r="O226" i="3" s="1"/>
  <c r="P226" i="3" a="1"/>
  <c r="P226" i="3" s="1"/>
  <c r="R226" i="3" a="1"/>
  <c r="R226" i="3" s="1"/>
  <c r="J226" i="3" a="1"/>
  <c r="J226" i="3" s="1"/>
  <c r="M226" i="3" a="1"/>
  <c r="M226" i="3" s="1"/>
  <c r="N226" i="3" a="1"/>
  <c r="N226" i="3" s="1"/>
  <c r="I226" i="3" a="1"/>
  <c r="I226" i="3" s="1"/>
  <c r="M218" i="3" a="1"/>
  <c r="M218" i="3" s="1"/>
  <c r="L218" i="3" a="1"/>
  <c r="L218" i="3" s="1"/>
  <c r="N218" i="3" a="1"/>
  <c r="N218" i="3" s="1"/>
  <c r="P218" i="3" a="1"/>
  <c r="P218" i="3" s="1"/>
  <c r="J218" i="3" a="1"/>
  <c r="J218" i="3" s="1"/>
  <c r="K218" i="3" a="1"/>
  <c r="K218" i="3" s="1"/>
  <c r="O218" i="3" a="1"/>
  <c r="O218" i="3" s="1"/>
  <c r="Q218" i="3" a="1"/>
  <c r="Q218" i="3" s="1"/>
  <c r="R218" i="3" a="1"/>
  <c r="R218" i="3" s="1"/>
  <c r="I218" i="3" a="1"/>
  <c r="I218" i="3" s="1"/>
  <c r="L210" i="3" a="1"/>
  <c r="L210" i="3" s="1"/>
  <c r="M210" i="3" a="1"/>
  <c r="M210" i="3" s="1"/>
  <c r="Q210" i="3" a="1"/>
  <c r="Q210" i="3" s="1"/>
  <c r="J210" i="3" a="1"/>
  <c r="J210" i="3" s="1"/>
  <c r="R210" i="3" a="1"/>
  <c r="R210" i="3" s="1"/>
  <c r="K210" i="3" a="1"/>
  <c r="K210" i="3" s="1"/>
  <c r="N210" i="3" a="1"/>
  <c r="N210" i="3" s="1"/>
  <c r="P210" i="3" a="1"/>
  <c r="P210" i="3" s="1"/>
  <c r="O210" i="3" a="1"/>
  <c r="O210" i="3" s="1"/>
  <c r="I210" i="3" a="1"/>
  <c r="I210" i="3" s="1"/>
  <c r="M202" i="3" a="1"/>
  <c r="M202" i="3" s="1"/>
  <c r="O202" i="3" a="1"/>
  <c r="O202" i="3" s="1"/>
  <c r="P202" i="3" a="1"/>
  <c r="P202" i="3" s="1"/>
  <c r="Q202" i="3" a="1"/>
  <c r="Q202" i="3" s="1"/>
  <c r="J202" i="3" a="1"/>
  <c r="J202" i="3" s="1"/>
  <c r="K202" i="3" a="1"/>
  <c r="K202" i="3" s="1"/>
  <c r="L202" i="3" a="1"/>
  <c r="L202" i="3" s="1"/>
  <c r="N202" i="3" a="1"/>
  <c r="N202" i="3" s="1"/>
  <c r="R202" i="3" a="1"/>
  <c r="R202" i="3" s="1"/>
  <c r="I202" i="3" a="1"/>
  <c r="I202" i="3" s="1"/>
  <c r="J194" i="3" a="1"/>
  <c r="J194" i="3" s="1"/>
  <c r="K194" i="3" a="1"/>
  <c r="K194" i="3" s="1"/>
  <c r="Q194" i="3" a="1"/>
  <c r="Q194" i="3" s="1"/>
  <c r="L194" i="3" a="1"/>
  <c r="L194" i="3" s="1"/>
  <c r="M194" i="3" a="1"/>
  <c r="M194" i="3" s="1"/>
  <c r="O194" i="3" a="1"/>
  <c r="O194" i="3" s="1"/>
  <c r="P194" i="3" a="1"/>
  <c r="P194" i="3" s="1"/>
  <c r="R194" i="3" a="1"/>
  <c r="R194" i="3" s="1"/>
  <c r="N194" i="3" a="1"/>
  <c r="N194" i="3" s="1"/>
  <c r="I194" i="3" a="1"/>
  <c r="I194" i="3" s="1"/>
  <c r="Q186" i="3" a="1"/>
  <c r="Q186" i="3" s="1"/>
  <c r="M186" i="3" a="1"/>
  <c r="M186" i="3" s="1"/>
  <c r="N186" i="3" a="1"/>
  <c r="N186" i="3" s="1"/>
  <c r="K186" i="3" a="1"/>
  <c r="K186" i="3" s="1"/>
  <c r="L186" i="3" a="1"/>
  <c r="L186" i="3" s="1"/>
  <c r="R186" i="3" a="1"/>
  <c r="R186" i="3" s="1"/>
  <c r="J186" i="3" a="1"/>
  <c r="J186" i="3" s="1"/>
  <c r="O186" i="3" a="1"/>
  <c r="O186" i="3" s="1"/>
  <c r="P186" i="3" a="1"/>
  <c r="P186" i="3" s="1"/>
  <c r="I186" i="3" a="1"/>
  <c r="I186" i="3" s="1"/>
  <c r="L178" i="3" a="1"/>
  <c r="L178" i="3" s="1"/>
  <c r="N178" i="3" a="1"/>
  <c r="N178" i="3" s="1"/>
  <c r="K178" i="3" a="1"/>
  <c r="K178" i="3" s="1"/>
  <c r="M178" i="3" a="1"/>
  <c r="M178" i="3" s="1"/>
  <c r="P178" i="3" a="1"/>
  <c r="P178" i="3" s="1"/>
  <c r="J178" i="3" a="1"/>
  <c r="J178" i="3" s="1"/>
  <c r="O178" i="3" a="1"/>
  <c r="O178" i="3" s="1"/>
  <c r="Q178" i="3" a="1"/>
  <c r="Q178" i="3" s="1"/>
  <c r="R178" i="3" a="1"/>
  <c r="R178" i="3" s="1"/>
  <c r="I178" i="3" a="1"/>
  <c r="I178" i="3" s="1"/>
  <c r="J170" i="3" a="1"/>
  <c r="J170" i="3" s="1"/>
  <c r="Q170" i="3" a="1"/>
  <c r="Q170" i="3" s="1"/>
  <c r="L170" i="3" a="1"/>
  <c r="L170" i="3" s="1"/>
  <c r="O170" i="3" a="1"/>
  <c r="O170" i="3" s="1"/>
  <c r="P170" i="3" a="1"/>
  <c r="P170" i="3" s="1"/>
  <c r="M170" i="3" a="1"/>
  <c r="M170" i="3" s="1"/>
  <c r="N170" i="3" a="1"/>
  <c r="N170" i="3" s="1"/>
  <c r="K170" i="3" a="1"/>
  <c r="K170" i="3" s="1"/>
  <c r="R170" i="3" a="1"/>
  <c r="R170" i="3" s="1"/>
  <c r="I170" i="3" a="1"/>
  <c r="I170" i="3" s="1"/>
  <c r="M162" i="3" a="1"/>
  <c r="M162" i="3" s="1"/>
  <c r="N162" i="3" a="1"/>
  <c r="N162" i="3" s="1"/>
  <c r="P162" i="3" a="1"/>
  <c r="P162" i="3" s="1"/>
  <c r="R162" i="3" a="1"/>
  <c r="R162" i="3" s="1"/>
  <c r="K162" i="3" a="1"/>
  <c r="K162" i="3" s="1"/>
  <c r="J162" i="3" a="1"/>
  <c r="J162" i="3" s="1"/>
  <c r="L162" i="3" a="1"/>
  <c r="L162" i="3" s="1"/>
  <c r="O162" i="3" a="1"/>
  <c r="O162" i="3" s="1"/>
  <c r="Q162" i="3" a="1"/>
  <c r="Q162" i="3" s="1"/>
  <c r="I162" i="3" a="1"/>
  <c r="I162" i="3" s="1"/>
  <c r="R154" i="3" a="1"/>
  <c r="R154" i="3" s="1"/>
  <c r="L154" i="3" a="1"/>
  <c r="L154" i="3" s="1"/>
  <c r="N154" i="3" a="1"/>
  <c r="N154" i="3" s="1"/>
  <c r="O154" i="3" a="1"/>
  <c r="O154" i="3" s="1"/>
  <c r="J154" i="3" a="1"/>
  <c r="J154" i="3" s="1"/>
  <c r="P154" i="3" a="1"/>
  <c r="P154" i="3" s="1"/>
  <c r="Q154" i="3" a="1"/>
  <c r="Q154" i="3" s="1"/>
  <c r="K154" i="3" a="1"/>
  <c r="K154" i="3" s="1"/>
  <c r="M154" i="3" a="1"/>
  <c r="M154" i="3" s="1"/>
  <c r="I154" i="3" a="1"/>
  <c r="I154" i="3" s="1"/>
  <c r="M146" i="3" a="1"/>
  <c r="M146" i="3" s="1"/>
  <c r="N146" i="3" a="1"/>
  <c r="N146" i="3" s="1"/>
  <c r="J146" i="3" a="1"/>
  <c r="J146" i="3" s="1"/>
  <c r="P146" i="3" a="1"/>
  <c r="P146" i="3" s="1"/>
  <c r="Q146" i="3" a="1"/>
  <c r="Q146" i="3" s="1"/>
  <c r="K146" i="3" a="1"/>
  <c r="K146" i="3" s="1"/>
  <c r="R146" i="3" a="1"/>
  <c r="R146" i="3" s="1"/>
  <c r="L146" i="3" a="1"/>
  <c r="L146" i="3" s="1"/>
  <c r="O146" i="3" a="1"/>
  <c r="O146" i="3" s="1"/>
  <c r="I146" i="3" a="1"/>
  <c r="I146" i="3" s="1"/>
  <c r="O138" i="3" a="1"/>
  <c r="O138" i="3" s="1"/>
  <c r="P138" i="3" a="1"/>
  <c r="P138" i="3" s="1"/>
  <c r="K138" i="3" a="1"/>
  <c r="K138" i="3" s="1"/>
  <c r="R138" i="3" a="1"/>
  <c r="R138" i="3" s="1"/>
  <c r="L138" i="3" a="1"/>
  <c r="L138" i="3" s="1"/>
  <c r="M138" i="3" a="1"/>
  <c r="M138" i="3" s="1"/>
  <c r="N138" i="3" a="1"/>
  <c r="N138" i="3" s="1"/>
  <c r="Q138" i="3" a="1"/>
  <c r="Q138" i="3" s="1"/>
  <c r="J138" i="3" a="1"/>
  <c r="J138" i="3" s="1"/>
  <c r="I138" i="3" a="1"/>
  <c r="I138" i="3" s="1"/>
  <c r="P130" i="3" a="1"/>
  <c r="P130" i="3" s="1"/>
  <c r="J130" i="3" a="1"/>
  <c r="J130" i="3" s="1"/>
  <c r="Q130" i="3" a="1"/>
  <c r="Q130" i="3" s="1"/>
  <c r="R130" i="3" a="1"/>
  <c r="R130" i="3" s="1"/>
  <c r="L130" i="3" a="1"/>
  <c r="L130" i="3" s="1"/>
  <c r="M130" i="3" a="1"/>
  <c r="M130" i="3" s="1"/>
  <c r="N130" i="3" a="1"/>
  <c r="N130" i="3" s="1"/>
  <c r="O130" i="3" a="1"/>
  <c r="O130" i="3" s="1"/>
  <c r="K130" i="3" a="1"/>
  <c r="K130" i="3" s="1"/>
  <c r="I130" i="3" a="1"/>
  <c r="I130" i="3" s="1"/>
  <c r="P122" i="3" a="1"/>
  <c r="P122" i="3" s="1"/>
  <c r="Q122" i="3" a="1"/>
  <c r="Q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R122" i="3" a="1"/>
  <c r="R122" i="3" s="1"/>
  <c r="J122" i="3" a="1"/>
  <c r="J122" i="3" s="1"/>
  <c r="I122" i="3" a="1"/>
  <c r="I122" i="3" s="1"/>
  <c r="L114" i="3" a="1"/>
  <c r="L114" i="3" s="1"/>
  <c r="M114" i="3" a="1"/>
  <c r="M114" i="3" s="1"/>
  <c r="O114" i="3" a="1"/>
  <c r="O114" i="3" s="1"/>
  <c r="P114" i="3" a="1"/>
  <c r="P114" i="3" s="1"/>
  <c r="Q114" i="3" a="1"/>
  <c r="Q114" i="3" s="1"/>
  <c r="J114" i="3" a="1"/>
  <c r="J114" i="3" s="1"/>
  <c r="R114" i="3" a="1"/>
  <c r="R114" i="3" s="1"/>
  <c r="N114" i="3" a="1"/>
  <c r="N114" i="3" s="1"/>
  <c r="K114" i="3" a="1"/>
  <c r="K114" i="3" s="1"/>
  <c r="I114" i="3" a="1"/>
  <c r="I114" i="3" s="1"/>
  <c r="M106" i="3" a="1"/>
  <c r="M106" i="3" s="1"/>
  <c r="N106" i="3" a="1"/>
  <c r="N106" i="3" s="1"/>
  <c r="O106" i="3" a="1"/>
  <c r="O106" i="3" s="1"/>
  <c r="Q106" i="3" a="1"/>
  <c r="Q106" i="3" s="1"/>
  <c r="J106" i="3" a="1"/>
  <c r="J106" i="3" s="1"/>
  <c r="R106" i="3" a="1"/>
  <c r="R106" i="3" s="1"/>
  <c r="L106" i="3" a="1"/>
  <c r="L106" i="3" s="1"/>
  <c r="P106" i="3" a="1"/>
  <c r="P106" i="3" s="1"/>
  <c r="K106" i="3" a="1"/>
  <c r="K106" i="3" s="1"/>
  <c r="I106" i="3" a="1"/>
  <c r="I106" i="3" s="1"/>
  <c r="M98" i="3" a="1"/>
  <c r="M98" i="3" s="1"/>
  <c r="N98" i="3" a="1"/>
  <c r="N98" i="3" s="1"/>
  <c r="O98" i="3" a="1"/>
  <c r="O98" i="3" s="1"/>
  <c r="Q98" i="3" a="1"/>
  <c r="Q98" i="3" s="1"/>
  <c r="J98" i="3" a="1"/>
  <c r="J98" i="3" s="1"/>
  <c r="R98" i="3" a="1"/>
  <c r="R98" i="3" s="1"/>
  <c r="K98" i="3" a="1"/>
  <c r="K98" i="3" s="1"/>
  <c r="L98" i="3" a="1"/>
  <c r="L98" i="3" s="1"/>
  <c r="P98" i="3" a="1"/>
  <c r="P98" i="3" s="1"/>
  <c r="I98" i="3" a="1"/>
  <c r="I98" i="3" s="1"/>
  <c r="O90" i="3" a="1"/>
  <c r="O90" i="3" s="1"/>
  <c r="P90" i="3" a="1"/>
  <c r="P90" i="3" s="1"/>
  <c r="J90" i="3" a="1"/>
  <c r="J90" i="3" s="1"/>
  <c r="K90" i="3" a="1"/>
  <c r="K90" i="3" s="1"/>
  <c r="Q90" i="3" a="1"/>
  <c r="Q90" i="3" s="1"/>
  <c r="L90" i="3" a="1"/>
  <c r="L90" i="3" s="1"/>
  <c r="R90" i="3" a="1"/>
  <c r="R90" i="3" s="1"/>
  <c r="M90" i="3" a="1"/>
  <c r="M90" i="3" s="1"/>
  <c r="N90" i="3" a="1"/>
  <c r="N90" i="3" s="1"/>
  <c r="I90" i="3" a="1"/>
  <c r="I90" i="3" s="1"/>
  <c r="J82" i="3" a="1"/>
  <c r="J82" i="3" s="1"/>
  <c r="K82" i="3" a="1"/>
  <c r="K82" i="3" s="1"/>
  <c r="Q82" i="3" a="1"/>
  <c r="Q82" i="3" s="1"/>
  <c r="L82" i="3" a="1"/>
  <c r="L82" i="3" s="1"/>
  <c r="R82" i="3" a="1"/>
  <c r="R82" i="3" s="1"/>
  <c r="M82" i="3" a="1"/>
  <c r="M82" i="3" s="1"/>
  <c r="N82" i="3" a="1"/>
  <c r="N82" i="3" s="1"/>
  <c r="O82" i="3" a="1"/>
  <c r="O82" i="3" s="1"/>
  <c r="P82" i="3" a="1"/>
  <c r="P82" i="3" s="1"/>
  <c r="I82" i="3" a="1"/>
  <c r="I82" i="3" s="1"/>
  <c r="L74" i="3" a="1"/>
  <c r="L74" i="3" s="1"/>
  <c r="R74" i="3" a="1"/>
  <c r="R74" i="3" s="1"/>
  <c r="M74" i="3" a="1"/>
  <c r="M74" i="3" s="1"/>
  <c r="N74" i="3" a="1"/>
  <c r="N74" i="3" s="1"/>
  <c r="O74" i="3" a="1"/>
  <c r="O74" i="3" s="1"/>
  <c r="P74" i="3" a="1"/>
  <c r="P74" i="3" s="1"/>
  <c r="J74" i="3" a="1"/>
  <c r="J74" i="3" s="1"/>
  <c r="K74" i="3" a="1"/>
  <c r="K74" i="3" s="1"/>
  <c r="Q74" i="3" a="1"/>
  <c r="Q74" i="3" s="1"/>
  <c r="I74" i="3" a="1"/>
  <c r="I74" i="3" s="1"/>
  <c r="P66" i="3" a="1"/>
  <c r="P66" i="3" s="1"/>
  <c r="J66" i="3" a="1"/>
  <c r="J66" i="3" s="1"/>
  <c r="K66" i="3" a="1"/>
  <c r="K66" i="3" s="1"/>
  <c r="Q66" i="3" a="1"/>
  <c r="Q66" i="3" s="1"/>
  <c r="L66" i="3" a="1"/>
  <c r="L66" i="3" s="1"/>
  <c r="R66" i="3" a="1"/>
  <c r="R66" i="3" s="1"/>
  <c r="M66" i="3" a="1"/>
  <c r="M66" i="3" s="1"/>
  <c r="N66" i="3" a="1"/>
  <c r="N66" i="3" s="1"/>
  <c r="O66" i="3" a="1"/>
  <c r="O66" i="3" s="1"/>
  <c r="I66" i="3" a="1"/>
  <c r="I66" i="3" s="1"/>
  <c r="O58" i="3" a="1"/>
  <c r="O58" i="3" s="1"/>
  <c r="J58" i="3" a="1"/>
  <c r="J58" i="3" s="1"/>
  <c r="K58" i="3" a="1"/>
  <c r="K58" i="3" s="1"/>
  <c r="P58" i="3" a="1"/>
  <c r="P58" i="3" s="1"/>
  <c r="L58" i="3" a="1"/>
  <c r="L58" i="3" s="1"/>
  <c r="R58" i="3" a="1"/>
  <c r="R58" i="3" s="1"/>
  <c r="M58" i="3" a="1"/>
  <c r="M58" i="3" s="1"/>
  <c r="N58" i="3" a="1"/>
  <c r="N58" i="3" s="1"/>
  <c r="Q58" i="3" a="1"/>
  <c r="Q58" i="3" s="1"/>
  <c r="I58" i="3" a="1"/>
  <c r="I58" i="3" s="1"/>
  <c r="J50" i="3" a="1"/>
  <c r="J50" i="3" s="1"/>
  <c r="P50" i="3" a="1"/>
  <c r="P50" i="3" s="1"/>
  <c r="K50" i="3" a="1"/>
  <c r="K50" i="3" s="1"/>
  <c r="Q50" i="3" a="1"/>
  <c r="Q50" i="3" s="1"/>
  <c r="L50" i="3" a="1"/>
  <c r="L50" i="3" s="1"/>
  <c r="M50" i="3" a="1"/>
  <c r="M50" i="3" s="1"/>
  <c r="R50" i="3" a="1"/>
  <c r="R50" i="3" s="1"/>
  <c r="N50" i="3" a="1"/>
  <c r="N50" i="3" s="1"/>
  <c r="O50" i="3" a="1"/>
  <c r="O50" i="3" s="1"/>
  <c r="I50" i="3" a="1"/>
  <c r="I50" i="3" s="1"/>
  <c r="K42" i="3" a="1"/>
  <c r="K42" i="3" s="1"/>
  <c r="Q42" i="3" a="1"/>
  <c r="Q42" i="3" s="1"/>
  <c r="R42" i="3" a="1"/>
  <c r="R42" i="3" s="1"/>
  <c r="L42" i="3" a="1"/>
  <c r="L42" i="3" s="1"/>
  <c r="M42" i="3" a="1"/>
  <c r="M42" i="3" s="1"/>
  <c r="N42" i="3" a="1"/>
  <c r="N42" i="3" s="1"/>
  <c r="P42" i="3" a="1"/>
  <c r="P42" i="3" s="1"/>
  <c r="J42" i="3" a="1"/>
  <c r="J42" i="3" s="1"/>
  <c r="O42" i="3" a="1"/>
  <c r="O42" i="3" s="1"/>
  <c r="I42" i="3" a="1"/>
  <c r="I42" i="3" s="1"/>
  <c r="Q541" i="3" a="1"/>
  <c r="Q541" i="3" s="1"/>
  <c r="J541" i="3" a="1"/>
  <c r="J541" i="3" s="1"/>
  <c r="R541" i="3" a="1"/>
  <c r="R541" i="3" s="1"/>
  <c r="L541" i="3" a="1"/>
  <c r="L541" i="3" s="1"/>
  <c r="M541" i="3" a="1"/>
  <c r="M541" i="3" s="1"/>
  <c r="N541" i="3" a="1"/>
  <c r="N541" i="3" s="1"/>
  <c r="O541" i="3" a="1"/>
  <c r="O541" i="3" s="1"/>
  <c r="P541" i="3" a="1"/>
  <c r="P541" i="3" s="1"/>
  <c r="K541" i="3" a="1"/>
  <c r="K541" i="3" s="1"/>
  <c r="I541" i="3" a="1"/>
  <c r="I541" i="3" s="1"/>
  <c r="N17" i="3" a="1"/>
  <c r="N17" i="3" s="1"/>
  <c r="O17" i="3" a="1"/>
  <c r="O17" i="3" s="1"/>
  <c r="J17" i="3" a="1"/>
  <c r="J17" i="3" s="1"/>
  <c r="P17" i="3" a="1"/>
  <c r="P17" i="3" s="1"/>
  <c r="K17" i="3" a="1"/>
  <c r="K17" i="3" s="1"/>
  <c r="Q17" i="3" a="1"/>
  <c r="Q17" i="3" s="1"/>
  <c r="M17" i="3" a="1"/>
  <c r="M17" i="3" s="1"/>
  <c r="L17" i="3" a="1"/>
  <c r="L17" i="3" s="1"/>
  <c r="R17" i="3" a="1"/>
  <c r="R17" i="3" s="1"/>
  <c r="I17" i="3" a="1"/>
  <c r="I17" i="3" s="1"/>
  <c r="J492" i="3" a="1"/>
  <c r="J492" i="3" s="1"/>
  <c r="P492" i="3" a="1"/>
  <c r="P492" i="3" s="1"/>
  <c r="K492" i="3" a="1"/>
  <c r="K492" i="3" s="1"/>
  <c r="Q492" i="3" a="1"/>
  <c r="Q492" i="3" s="1"/>
  <c r="R492" i="3" a="1"/>
  <c r="R492" i="3" s="1"/>
  <c r="L492" i="3" a="1"/>
  <c r="L492" i="3" s="1"/>
  <c r="M492" i="3" a="1"/>
  <c r="M492" i="3" s="1"/>
  <c r="N492" i="3" a="1"/>
  <c r="N492" i="3" s="1"/>
  <c r="O492" i="3" a="1"/>
  <c r="O492" i="3" s="1"/>
  <c r="I492" i="3" a="1"/>
  <c r="I492" i="3" s="1"/>
  <c r="K428" i="3" a="1"/>
  <c r="K428" i="3" s="1"/>
  <c r="P428" i="3" a="1"/>
  <c r="P428" i="3" s="1"/>
  <c r="L428" i="3" a="1"/>
  <c r="L428" i="3" s="1"/>
  <c r="Q428" i="3" a="1"/>
  <c r="Q428" i="3" s="1"/>
  <c r="M428" i="3" a="1"/>
  <c r="M428" i="3" s="1"/>
  <c r="R428" i="3" a="1"/>
  <c r="R428" i="3" s="1"/>
  <c r="N428" i="3" a="1"/>
  <c r="N428" i="3" s="1"/>
  <c r="J428" i="3" a="1"/>
  <c r="J428" i="3" s="1"/>
  <c r="O428" i="3" a="1"/>
  <c r="O428" i="3" s="1"/>
  <c r="I428" i="3" a="1"/>
  <c r="I428" i="3" s="1"/>
  <c r="L14" i="3" a="1"/>
  <c r="L14" i="3" s="1"/>
  <c r="Q14" i="3" a="1"/>
  <c r="Q14" i="3" s="1"/>
  <c r="R14" i="3" a="1"/>
  <c r="R14" i="3" s="1"/>
  <c r="M14" i="3" a="1"/>
  <c r="M14" i="3" s="1"/>
  <c r="N14" i="3" a="1"/>
  <c r="N14" i="3" s="1"/>
  <c r="O14" i="3" a="1"/>
  <c r="O14" i="3" s="1"/>
  <c r="K14" i="3" a="1"/>
  <c r="K14" i="3" s="1"/>
  <c r="P14" i="3" a="1"/>
  <c r="P14" i="3" s="1"/>
  <c r="J14" i="3" a="1"/>
  <c r="J14" i="3" s="1"/>
  <c r="I14" i="3" a="1"/>
  <c r="I14" i="3" s="1"/>
  <c r="O521" i="3" a="1"/>
  <c r="O521" i="3" s="1"/>
  <c r="J521" i="3" a="1"/>
  <c r="J521" i="3" s="1"/>
  <c r="K521" i="3" a="1"/>
  <c r="K521" i="3" s="1"/>
  <c r="P521" i="3" a="1"/>
  <c r="P521" i="3" s="1"/>
  <c r="Q521" i="3" a="1"/>
  <c r="Q521" i="3" s="1"/>
  <c r="L521" i="3" a="1"/>
  <c r="L521" i="3" s="1"/>
  <c r="M521" i="3" a="1"/>
  <c r="M521" i="3" s="1"/>
  <c r="R521" i="3" a="1"/>
  <c r="R521" i="3" s="1"/>
  <c r="N521" i="3" a="1"/>
  <c r="N521" i="3" s="1"/>
  <c r="I521" i="3" a="1"/>
  <c r="I521" i="3" s="1"/>
  <c r="N489" i="3" a="1"/>
  <c r="N489" i="3" s="1"/>
  <c r="O489" i="3" a="1"/>
  <c r="O489" i="3" s="1"/>
  <c r="J489" i="3" a="1"/>
  <c r="J489" i="3" s="1"/>
  <c r="K489" i="3" a="1"/>
  <c r="K489" i="3" s="1"/>
  <c r="P489" i="3" a="1"/>
  <c r="P489" i="3" s="1"/>
  <c r="Q489" i="3" a="1"/>
  <c r="Q489" i="3" s="1"/>
  <c r="L489" i="3" a="1"/>
  <c r="L489" i="3" s="1"/>
  <c r="M489" i="3" a="1"/>
  <c r="M489" i="3" s="1"/>
  <c r="R489" i="3" a="1"/>
  <c r="R489" i="3" s="1"/>
  <c r="I489" i="3" a="1"/>
  <c r="I489" i="3" s="1"/>
  <c r="L433" i="3" a="1"/>
  <c r="L433" i="3" s="1"/>
  <c r="M433" i="3" a="1"/>
  <c r="M433" i="3" s="1"/>
  <c r="N433" i="3" a="1"/>
  <c r="N433" i="3" s="1"/>
  <c r="O433" i="3" a="1"/>
  <c r="O433" i="3" s="1"/>
  <c r="P433" i="3" a="1"/>
  <c r="P433" i="3" s="1"/>
  <c r="J433" i="3" a="1"/>
  <c r="J433" i="3" s="1"/>
  <c r="Q433" i="3" a="1"/>
  <c r="Q433" i="3" s="1"/>
  <c r="K433" i="3" a="1"/>
  <c r="K433" i="3" s="1"/>
  <c r="R433" i="3" a="1"/>
  <c r="R433" i="3" s="1"/>
  <c r="I433" i="3" a="1"/>
  <c r="I433" i="3" s="1"/>
  <c r="L401" i="3" a="1"/>
  <c r="L401" i="3" s="1"/>
  <c r="M401" i="3" a="1"/>
  <c r="M401" i="3" s="1"/>
  <c r="N401" i="3" a="1"/>
  <c r="N401" i="3" s="1"/>
  <c r="O401" i="3" a="1"/>
  <c r="O401" i="3" s="1"/>
  <c r="P401" i="3" a="1"/>
  <c r="P401" i="3" s="1"/>
  <c r="J401" i="3" a="1"/>
  <c r="J401" i="3" s="1"/>
  <c r="Q401" i="3" a="1"/>
  <c r="Q401" i="3" s="1"/>
  <c r="K401" i="3" a="1"/>
  <c r="K401" i="3" s="1"/>
  <c r="R401" i="3" a="1"/>
  <c r="R401" i="3" s="1"/>
  <c r="I401" i="3" a="1"/>
  <c r="I401" i="3" s="1"/>
  <c r="M377" i="3" a="1"/>
  <c r="M377" i="3" s="1"/>
  <c r="N377" i="3" a="1"/>
  <c r="N377" i="3" s="1"/>
  <c r="O377" i="3" a="1"/>
  <c r="O377" i="3" s="1"/>
  <c r="J377" i="3" a="1"/>
  <c r="J377" i="3" s="1"/>
  <c r="P377" i="3" a="1"/>
  <c r="P377" i="3" s="1"/>
  <c r="K377" i="3" a="1"/>
  <c r="K377" i="3" s="1"/>
  <c r="Q377" i="3" a="1"/>
  <c r="Q377" i="3" s="1"/>
  <c r="L377" i="3" a="1"/>
  <c r="L377" i="3" s="1"/>
  <c r="R377" i="3" a="1"/>
  <c r="R377" i="3" s="1"/>
  <c r="I377" i="3" a="1"/>
  <c r="I377" i="3" s="1"/>
  <c r="P345" i="3" a="1"/>
  <c r="P345" i="3" s="1"/>
  <c r="J345" i="3" a="1"/>
  <c r="J345" i="3" s="1"/>
  <c r="Q345" i="3" a="1"/>
  <c r="Q345" i="3" s="1"/>
  <c r="K345" i="3" a="1"/>
  <c r="K345" i="3" s="1"/>
  <c r="R345" i="3" a="1"/>
  <c r="R345" i="3" s="1"/>
  <c r="L345" i="3" a="1"/>
  <c r="L345" i="3" s="1"/>
  <c r="M345" i="3" a="1"/>
  <c r="M345" i="3" s="1"/>
  <c r="N345" i="3" a="1"/>
  <c r="N345" i="3" s="1"/>
  <c r="O345" i="3" a="1"/>
  <c r="O345" i="3" s="1"/>
  <c r="I345" i="3" a="1"/>
  <c r="I345" i="3" s="1"/>
  <c r="N313" i="3" a="1"/>
  <c r="N313" i="3" s="1"/>
  <c r="O313" i="3" a="1"/>
  <c r="O313" i="3" s="1"/>
  <c r="P313" i="3" a="1"/>
  <c r="P313" i="3" s="1"/>
  <c r="K313" i="3" a="1"/>
  <c r="K313" i="3" s="1"/>
  <c r="Q313" i="3" a="1"/>
  <c r="Q313" i="3" s="1"/>
  <c r="R313" i="3" a="1"/>
  <c r="R313" i="3" s="1"/>
  <c r="J313" i="3" a="1"/>
  <c r="J313" i="3" s="1"/>
  <c r="L313" i="3" a="1"/>
  <c r="L313" i="3" s="1"/>
  <c r="M313" i="3" a="1"/>
  <c r="M313" i="3" s="1"/>
  <c r="I313" i="3" a="1"/>
  <c r="I313" i="3" s="1"/>
  <c r="J281" i="3" a="1"/>
  <c r="J281" i="3" s="1"/>
  <c r="Q281" i="3" a="1"/>
  <c r="Q281" i="3" s="1"/>
  <c r="K281" i="3" a="1"/>
  <c r="K281" i="3" s="1"/>
  <c r="L281" i="3" a="1"/>
  <c r="L281" i="3" s="1"/>
  <c r="R281" i="3" a="1"/>
  <c r="R281" i="3" s="1"/>
  <c r="M281" i="3" a="1"/>
  <c r="M281" i="3" s="1"/>
  <c r="N281" i="3" a="1"/>
  <c r="N281" i="3" s="1"/>
  <c r="O281" i="3" a="1"/>
  <c r="O281" i="3" s="1"/>
  <c r="P281" i="3" a="1"/>
  <c r="P281" i="3" s="1"/>
  <c r="I281" i="3" a="1"/>
  <c r="I281" i="3" s="1"/>
  <c r="L265" i="3" a="1"/>
  <c r="L265" i="3" s="1"/>
  <c r="Q265" i="3" a="1"/>
  <c r="Q265" i="3" s="1"/>
  <c r="M265" i="3" a="1"/>
  <c r="M265" i="3" s="1"/>
  <c r="R265" i="3" a="1"/>
  <c r="R265" i="3" s="1"/>
  <c r="N265" i="3" a="1"/>
  <c r="N265" i="3" s="1"/>
  <c r="J265" i="3" a="1"/>
  <c r="J265" i="3" s="1"/>
  <c r="O265" i="3" a="1"/>
  <c r="O265" i="3" s="1"/>
  <c r="P265" i="3" a="1"/>
  <c r="P265" i="3" s="1"/>
  <c r="K265" i="3" a="1"/>
  <c r="K265" i="3" s="1"/>
  <c r="I265" i="3" a="1"/>
  <c r="I265" i="3" s="1"/>
  <c r="N225" i="3" a="1"/>
  <c r="N225" i="3" s="1"/>
  <c r="K225" i="3" a="1"/>
  <c r="K225" i="3" s="1"/>
  <c r="O225" i="3" a="1"/>
  <c r="O225" i="3" s="1"/>
  <c r="P225" i="3" a="1"/>
  <c r="P225" i="3" s="1"/>
  <c r="Q225" i="3" a="1"/>
  <c r="Q225" i="3" s="1"/>
  <c r="J225" i="3" a="1"/>
  <c r="J225" i="3" s="1"/>
  <c r="R225" i="3" a="1"/>
  <c r="R225" i="3" s="1"/>
  <c r="L225" i="3" a="1"/>
  <c r="L225" i="3" s="1"/>
  <c r="M225" i="3" a="1"/>
  <c r="M225" i="3" s="1"/>
  <c r="I225" i="3" a="1"/>
  <c r="I225" i="3" s="1"/>
  <c r="N209" i="3" a="1"/>
  <c r="N209" i="3" s="1"/>
  <c r="P209" i="3" a="1"/>
  <c r="P209" i="3" s="1"/>
  <c r="Q209" i="3" a="1"/>
  <c r="Q209" i="3" s="1"/>
  <c r="J209" i="3" a="1"/>
  <c r="J209" i="3" s="1"/>
  <c r="L209" i="3" a="1"/>
  <c r="L209" i="3" s="1"/>
  <c r="M209" i="3" a="1"/>
  <c r="M209" i="3" s="1"/>
  <c r="O209" i="3" a="1"/>
  <c r="O209" i="3" s="1"/>
  <c r="R209" i="3" a="1"/>
  <c r="R209" i="3" s="1"/>
  <c r="K209" i="3" a="1"/>
  <c r="K209" i="3" s="1"/>
  <c r="I209" i="3" a="1"/>
  <c r="I209" i="3" s="1"/>
  <c r="N193" i="3" a="1"/>
  <c r="N193" i="3" s="1"/>
  <c r="O193" i="3" a="1"/>
  <c r="O193" i="3" s="1"/>
  <c r="K193" i="3" a="1"/>
  <c r="K193" i="3" s="1"/>
  <c r="P193" i="3" a="1"/>
  <c r="P193" i="3" s="1"/>
  <c r="L193" i="3" a="1"/>
  <c r="L193" i="3" s="1"/>
  <c r="M193" i="3" a="1"/>
  <c r="M193" i="3" s="1"/>
  <c r="R193" i="3" a="1"/>
  <c r="R193" i="3" s="1"/>
  <c r="J193" i="3" a="1"/>
  <c r="J193" i="3" s="1"/>
  <c r="Q193" i="3" a="1"/>
  <c r="Q193" i="3" s="1"/>
  <c r="I193" i="3" a="1"/>
  <c r="I193" i="3" s="1"/>
  <c r="O177" i="3" a="1"/>
  <c r="O177" i="3" s="1"/>
  <c r="P177" i="3" a="1"/>
  <c r="P177" i="3" s="1"/>
  <c r="K177" i="3" a="1"/>
  <c r="K177" i="3" s="1"/>
  <c r="Q177" i="3" a="1"/>
  <c r="Q177" i="3" s="1"/>
  <c r="L177" i="3" a="1"/>
  <c r="L177" i="3" s="1"/>
  <c r="N177" i="3" a="1"/>
  <c r="N177" i="3" s="1"/>
  <c r="M177" i="3" a="1"/>
  <c r="M177" i="3" s="1"/>
  <c r="R177" i="3" a="1"/>
  <c r="R177" i="3" s="1"/>
  <c r="J177" i="3" a="1"/>
  <c r="J177" i="3" s="1"/>
  <c r="I177" i="3" a="1"/>
  <c r="I177" i="3" s="1"/>
  <c r="J161" i="3" a="1"/>
  <c r="J161" i="3" s="1"/>
  <c r="P161" i="3" a="1"/>
  <c r="P161" i="3" s="1"/>
  <c r="K161" i="3" a="1"/>
  <c r="K161" i="3" s="1"/>
  <c r="Q161" i="3" a="1"/>
  <c r="Q161" i="3" s="1"/>
  <c r="L161" i="3" a="1"/>
  <c r="L161" i="3" s="1"/>
  <c r="O161" i="3" a="1"/>
  <c r="O161" i="3" s="1"/>
  <c r="R161" i="3" a="1"/>
  <c r="R161" i="3" s="1"/>
  <c r="M161" i="3" a="1"/>
  <c r="M161" i="3" s="1"/>
  <c r="N161" i="3" a="1"/>
  <c r="N161" i="3" s="1"/>
  <c r="I161" i="3" a="1"/>
  <c r="I161" i="3" s="1"/>
  <c r="J153" i="3" a="1"/>
  <c r="J153" i="3" s="1"/>
  <c r="O153" i="3" a="1"/>
  <c r="O153" i="3" s="1"/>
  <c r="P153" i="3" a="1"/>
  <c r="P153" i="3" s="1"/>
  <c r="R153" i="3" a="1"/>
  <c r="R153" i="3" s="1"/>
  <c r="L153" i="3" a="1"/>
  <c r="L153" i="3" s="1"/>
  <c r="M153" i="3" a="1"/>
  <c r="M153" i="3" s="1"/>
  <c r="K153" i="3" a="1"/>
  <c r="K153" i="3" s="1"/>
  <c r="Q153" i="3" a="1"/>
  <c r="Q153" i="3" s="1"/>
  <c r="N153" i="3" a="1"/>
  <c r="N153" i="3" s="1"/>
  <c r="I153" i="3" a="1"/>
  <c r="I153" i="3" s="1"/>
  <c r="K145" i="3" a="1"/>
  <c r="K145" i="3" s="1"/>
  <c r="Q145" i="3" a="1"/>
  <c r="Q145" i="3" s="1"/>
  <c r="R145" i="3" a="1"/>
  <c r="R145" i="3" s="1"/>
  <c r="M145" i="3" a="1"/>
  <c r="M145" i="3" s="1"/>
  <c r="N145" i="3" a="1"/>
  <c r="N145" i="3" s="1"/>
  <c r="J145" i="3" a="1"/>
  <c r="J145" i="3" s="1"/>
  <c r="O145" i="3" a="1"/>
  <c r="O145" i="3" s="1"/>
  <c r="P145" i="3" a="1"/>
  <c r="P145" i="3" s="1"/>
  <c r="L145" i="3" a="1"/>
  <c r="L145" i="3" s="1"/>
  <c r="I145" i="3" a="1"/>
  <c r="I145" i="3" s="1"/>
  <c r="L129" i="3" a="1"/>
  <c r="L129" i="3" s="1"/>
  <c r="N129" i="3" a="1"/>
  <c r="N129" i="3" s="1"/>
  <c r="O129" i="3" a="1"/>
  <c r="O129" i="3" s="1"/>
  <c r="J129" i="3" a="1"/>
  <c r="J129" i="3" s="1"/>
  <c r="P129" i="3" a="1"/>
  <c r="P129" i="3" s="1"/>
  <c r="K129" i="3" a="1"/>
  <c r="K129" i="3" s="1"/>
  <c r="Q129" i="3" a="1"/>
  <c r="Q129" i="3" s="1"/>
  <c r="R129" i="3" a="1"/>
  <c r="R129" i="3" s="1"/>
  <c r="M129" i="3" a="1"/>
  <c r="M129" i="3" s="1"/>
  <c r="I129" i="3" a="1"/>
  <c r="I129" i="3" s="1"/>
  <c r="L121" i="3" a="1"/>
  <c r="L121" i="3" s="1"/>
  <c r="R121" i="3" a="1"/>
  <c r="R121" i="3" s="1"/>
  <c r="M121" i="3" a="1"/>
  <c r="M121" i="3" s="1"/>
  <c r="O121" i="3" a="1"/>
  <c r="O121" i="3" s="1"/>
  <c r="J121" i="3" a="1"/>
  <c r="J121" i="3" s="1"/>
  <c r="P121" i="3" a="1"/>
  <c r="P121" i="3" s="1"/>
  <c r="K121" i="3" a="1"/>
  <c r="K121" i="3" s="1"/>
  <c r="N121" i="3" a="1"/>
  <c r="N121" i="3" s="1"/>
  <c r="Q121" i="3" a="1"/>
  <c r="Q121" i="3" s="1"/>
  <c r="I121" i="3" a="1"/>
  <c r="I121" i="3" s="1"/>
  <c r="J113" i="3" a="1"/>
  <c r="J113" i="3" s="1"/>
  <c r="K113" i="3" a="1"/>
  <c r="K113" i="3" s="1"/>
  <c r="M113" i="3" a="1"/>
  <c r="M113" i="3" s="1"/>
  <c r="N113" i="3" a="1"/>
  <c r="N113" i="3" s="1"/>
  <c r="P113" i="3" a="1"/>
  <c r="P113" i="3" s="1"/>
  <c r="Q113" i="3" a="1"/>
  <c r="Q113" i="3" s="1"/>
  <c r="R113" i="3" a="1"/>
  <c r="R113" i="3" s="1"/>
  <c r="O113" i="3" a="1"/>
  <c r="O113" i="3" s="1"/>
  <c r="L113" i="3" a="1"/>
  <c r="L113" i="3" s="1"/>
  <c r="I113" i="3" a="1"/>
  <c r="I113" i="3" s="1"/>
  <c r="N105" i="3" a="1"/>
  <c r="N105" i="3" s="1"/>
  <c r="O105" i="3" a="1"/>
  <c r="O105" i="3" s="1"/>
  <c r="P105" i="3" a="1"/>
  <c r="P105" i="3" s="1"/>
  <c r="J105" i="3" a="1"/>
  <c r="J105" i="3" s="1"/>
  <c r="R105" i="3" a="1"/>
  <c r="R105" i="3" s="1"/>
  <c r="K105" i="3" a="1"/>
  <c r="K105" i="3" s="1"/>
  <c r="L105" i="3" a="1"/>
  <c r="L105" i="3" s="1"/>
  <c r="M105" i="3" a="1"/>
  <c r="M105" i="3" s="1"/>
  <c r="Q105" i="3" a="1"/>
  <c r="Q105" i="3" s="1"/>
  <c r="I105" i="3" a="1"/>
  <c r="I105" i="3" s="1"/>
  <c r="O97" i="3" a="1"/>
  <c r="O97" i="3" s="1"/>
  <c r="P97" i="3" a="1"/>
  <c r="P97" i="3" s="1"/>
  <c r="Q97" i="3" a="1"/>
  <c r="Q97" i="3" s="1"/>
  <c r="K97" i="3" a="1"/>
  <c r="K97" i="3" s="1"/>
  <c r="L97" i="3" a="1"/>
  <c r="L97" i="3" s="1"/>
  <c r="J97" i="3" a="1"/>
  <c r="J97" i="3" s="1"/>
  <c r="M97" i="3" a="1"/>
  <c r="M97" i="3" s="1"/>
  <c r="R97" i="3" a="1"/>
  <c r="R97" i="3" s="1"/>
  <c r="N97" i="3" a="1"/>
  <c r="N97" i="3" s="1"/>
  <c r="I97" i="3" a="1"/>
  <c r="I97" i="3" s="1"/>
  <c r="K89" i="3" a="1"/>
  <c r="K89" i="3" s="1"/>
  <c r="L89" i="3" a="1"/>
  <c r="L89" i="3" s="1"/>
  <c r="R89" i="3" a="1"/>
  <c r="R89" i="3" s="1"/>
  <c r="M89" i="3" a="1"/>
  <c r="M89" i="3" s="1"/>
  <c r="N89" i="3" a="1"/>
  <c r="N89" i="3" s="1"/>
  <c r="O89" i="3" a="1"/>
  <c r="O89" i="3" s="1"/>
  <c r="P89" i="3" a="1"/>
  <c r="P89" i="3" s="1"/>
  <c r="J89" i="3" a="1"/>
  <c r="J89" i="3" s="1"/>
  <c r="Q89" i="3" a="1"/>
  <c r="Q89" i="3" s="1"/>
  <c r="I89" i="3" a="1"/>
  <c r="I89" i="3" s="1"/>
  <c r="N81" i="3" a="1"/>
  <c r="N81" i="3" s="1"/>
  <c r="O81" i="3" a="1"/>
  <c r="O81" i="3" s="1"/>
  <c r="J81" i="3" a="1"/>
  <c r="J81" i="3" s="1"/>
  <c r="P81" i="3" a="1"/>
  <c r="P81" i="3" s="1"/>
  <c r="K81" i="3" a="1"/>
  <c r="K81" i="3" s="1"/>
  <c r="L81" i="3" a="1"/>
  <c r="L81" i="3" s="1"/>
  <c r="Q81" i="3" a="1"/>
  <c r="Q81" i="3" s="1"/>
  <c r="M81" i="3" a="1"/>
  <c r="M81" i="3" s="1"/>
  <c r="R81" i="3" a="1"/>
  <c r="R81" i="3" s="1"/>
  <c r="I81" i="3" a="1"/>
  <c r="I81" i="3" s="1"/>
  <c r="O73" i="3" a="1"/>
  <c r="O73" i="3" s="1"/>
  <c r="P73" i="3" a="1"/>
  <c r="P73" i="3" s="1"/>
  <c r="J73" i="3" a="1"/>
  <c r="J73" i="3" s="1"/>
  <c r="Q73" i="3" a="1"/>
  <c r="Q73" i="3" s="1"/>
  <c r="K73" i="3" a="1"/>
  <c r="K73" i="3" s="1"/>
  <c r="L73" i="3" a="1"/>
  <c r="L73" i="3" s="1"/>
  <c r="R73" i="3" a="1"/>
  <c r="R73" i="3" s="1"/>
  <c r="N73" i="3" a="1"/>
  <c r="N73" i="3" s="1"/>
  <c r="M73" i="3" a="1"/>
  <c r="M73" i="3" s="1"/>
  <c r="I73" i="3" a="1"/>
  <c r="I73" i="3" s="1"/>
  <c r="M65" i="3" a="1"/>
  <c r="M65" i="3" s="1"/>
  <c r="R65" i="3" a="1"/>
  <c r="R65" i="3" s="1"/>
  <c r="N65" i="3" a="1"/>
  <c r="N65" i="3" s="1"/>
  <c r="O65" i="3" a="1"/>
  <c r="O65" i="3" s="1"/>
  <c r="J65" i="3" a="1"/>
  <c r="J65" i="3" s="1"/>
  <c r="P65" i="3" a="1"/>
  <c r="P65" i="3" s="1"/>
  <c r="L65" i="3" a="1"/>
  <c r="L65" i="3" s="1"/>
  <c r="Q65" i="3" a="1"/>
  <c r="Q65" i="3" s="1"/>
  <c r="K65" i="3" a="1"/>
  <c r="K65" i="3" s="1"/>
  <c r="I65" i="3" a="1"/>
  <c r="I65" i="3" s="1"/>
  <c r="L57" i="3" a="1"/>
  <c r="L57" i="3" s="1"/>
  <c r="M57" i="3" a="1"/>
  <c r="M57" i="3" s="1"/>
  <c r="N57" i="3" a="1"/>
  <c r="N57" i="3" s="1"/>
  <c r="O57" i="3" a="1"/>
  <c r="O57" i="3" s="1"/>
  <c r="J57" i="3" a="1"/>
  <c r="J57" i="3" s="1"/>
  <c r="Q57" i="3" a="1"/>
  <c r="Q57" i="3" s="1"/>
  <c r="K57" i="3" a="1"/>
  <c r="K57" i="3" s="1"/>
  <c r="P57" i="3" a="1"/>
  <c r="P57" i="3" s="1"/>
  <c r="R57" i="3" a="1"/>
  <c r="R57" i="3" s="1"/>
  <c r="I57" i="3" a="1"/>
  <c r="I57" i="3" s="1"/>
  <c r="M49" i="3" a="1"/>
  <c r="M49" i="3" s="1"/>
  <c r="N49" i="3" a="1"/>
  <c r="N49" i="3" s="1"/>
  <c r="O49" i="3" a="1"/>
  <c r="O49" i="3" s="1"/>
  <c r="J49" i="3" a="1"/>
  <c r="J49" i="3" s="1"/>
  <c r="P49" i="3" a="1"/>
  <c r="P49" i="3" s="1"/>
  <c r="L49" i="3" a="1"/>
  <c r="L49" i="3" s="1"/>
  <c r="R49" i="3" a="1"/>
  <c r="R49" i="3" s="1"/>
  <c r="K49" i="3" a="1"/>
  <c r="K49" i="3" s="1"/>
  <c r="Q49" i="3" a="1"/>
  <c r="Q49" i="3" s="1"/>
  <c r="I49" i="3" a="1"/>
  <c r="I49" i="3" s="1"/>
  <c r="P2" i="3" a="1"/>
  <c r="P2" i="3" s="1"/>
  <c r="Q2" i="3" a="1"/>
  <c r="Q2" i="3" s="1"/>
  <c r="K2" i="3" a="1"/>
  <c r="K2" i="3" s="1"/>
  <c r="L2" i="3" a="1"/>
  <c r="L2" i="3" s="1"/>
  <c r="M2" i="3" a="1"/>
  <c r="M2" i="3" s="1"/>
  <c r="N2" i="3" a="1"/>
  <c r="N2" i="3" s="1"/>
  <c r="J2" i="3" a="1"/>
  <c r="J2" i="3" s="1"/>
  <c r="O2" i="3" a="1"/>
  <c r="O2" i="3" s="1"/>
  <c r="I2" i="3" a="1"/>
  <c r="I2" i="3" s="1"/>
  <c r="R2" i="3" a="1"/>
  <c r="R2" i="3" s="1"/>
  <c r="M533" i="3" a="1"/>
  <c r="M533" i="3" s="1"/>
  <c r="N533" i="3" a="1"/>
  <c r="N533" i="3" s="1"/>
  <c r="P533" i="3" a="1"/>
  <c r="P533" i="3" s="1"/>
  <c r="J533" i="3" a="1"/>
  <c r="J533" i="3" s="1"/>
  <c r="K533" i="3" a="1"/>
  <c r="K533" i="3" s="1"/>
  <c r="Q533" i="3" a="1"/>
  <c r="Q533" i="3" s="1"/>
  <c r="L533" i="3" a="1"/>
  <c r="L533" i="3" s="1"/>
  <c r="R533" i="3" a="1"/>
  <c r="R533" i="3" s="1"/>
  <c r="I533" i="3" a="1"/>
  <c r="I533" i="3" s="1"/>
  <c r="O533" i="3" a="1"/>
  <c r="O533" i="3" s="1"/>
  <c r="K33" i="3" a="1"/>
  <c r="K33" i="3" s="1"/>
  <c r="P33" i="3" a="1"/>
  <c r="P33" i="3" s="1"/>
  <c r="L33" i="3" a="1"/>
  <c r="L33" i="3" s="1"/>
  <c r="Q33" i="3" a="1"/>
  <c r="Q33" i="3" s="1"/>
  <c r="R33" i="3" a="1"/>
  <c r="R33" i="3" s="1"/>
  <c r="M33" i="3" a="1"/>
  <c r="M33" i="3" s="1"/>
  <c r="J33" i="3" a="1"/>
  <c r="J33" i="3" s="1"/>
  <c r="O33" i="3" a="1"/>
  <c r="O33" i="3" s="1"/>
  <c r="N33" i="3" a="1"/>
  <c r="N33" i="3" s="1"/>
  <c r="I33" i="3" a="1"/>
  <c r="I33" i="3" s="1"/>
  <c r="R524" i="3" a="1"/>
  <c r="R524" i="3" s="1"/>
  <c r="L524" i="3" a="1"/>
  <c r="L524" i="3" s="1"/>
  <c r="M524" i="3" a="1"/>
  <c r="M524" i="3" s="1"/>
  <c r="N524" i="3" a="1"/>
  <c r="N524" i="3" s="1"/>
  <c r="O524" i="3" a="1"/>
  <c r="O524" i="3" s="1"/>
  <c r="P524" i="3" a="1"/>
  <c r="P524" i="3" s="1"/>
  <c r="J524" i="3" a="1"/>
  <c r="J524" i="3" s="1"/>
  <c r="I524" i="3" a="1"/>
  <c r="I524" i="3" s="1"/>
  <c r="K524" i="3" a="1"/>
  <c r="K524" i="3" s="1"/>
  <c r="Q524" i="3" a="1"/>
  <c r="Q524" i="3" s="1"/>
  <c r="N468" i="3" a="1"/>
  <c r="N468" i="3" s="1"/>
  <c r="J468" i="3" a="1"/>
  <c r="J468" i="3" s="1"/>
  <c r="O468" i="3" a="1"/>
  <c r="O468" i="3" s="1"/>
  <c r="K468" i="3" a="1"/>
  <c r="K468" i="3" s="1"/>
  <c r="P468" i="3" a="1"/>
  <c r="P468" i="3" s="1"/>
  <c r="L468" i="3" a="1"/>
  <c r="L468" i="3" s="1"/>
  <c r="Q468" i="3" a="1"/>
  <c r="Q468" i="3" s="1"/>
  <c r="R468" i="3" a="1"/>
  <c r="R468" i="3" s="1"/>
  <c r="M468" i="3" a="1"/>
  <c r="M468" i="3" s="1"/>
  <c r="I468" i="3" a="1"/>
  <c r="I468" i="3" s="1"/>
  <c r="R38" i="3" a="1"/>
  <c r="R38" i="3" s="1"/>
  <c r="L38" i="3" a="1"/>
  <c r="L38" i="3" s="1"/>
  <c r="M38" i="3" a="1"/>
  <c r="M38" i="3" s="1"/>
  <c r="N38" i="3" a="1"/>
  <c r="N38" i="3" s="1"/>
  <c r="O38" i="3" a="1"/>
  <c r="O38" i="3" s="1"/>
  <c r="K38" i="3" a="1"/>
  <c r="K38" i="3" s="1"/>
  <c r="Q38" i="3" a="1"/>
  <c r="Q38" i="3" s="1"/>
  <c r="J38" i="3" a="1"/>
  <c r="J38" i="3" s="1"/>
  <c r="P38" i="3" a="1"/>
  <c r="P38" i="3" s="1"/>
  <c r="I38" i="3" a="1"/>
  <c r="I38" i="3" s="1"/>
  <c r="K6" i="3" a="1"/>
  <c r="K6" i="3" s="1"/>
  <c r="R6" i="3" a="1"/>
  <c r="R6" i="3" s="1"/>
  <c r="L6" i="3" a="1"/>
  <c r="L6" i="3" s="1"/>
  <c r="M6" i="3" a="1"/>
  <c r="M6" i="3" s="1"/>
  <c r="N6" i="3" a="1"/>
  <c r="N6" i="3" s="1"/>
  <c r="O6" i="3" a="1"/>
  <c r="O6" i="3" s="1"/>
  <c r="J6" i="3" a="1"/>
  <c r="J6" i="3" s="1"/>
  <c r="Q6" i="3" a="1"/>
  <c r="Q6" i="3" s="1"/>
  <c r="P6" i="3" a="1"/>
  <c r="P6" i="3" s="1"/>
  <c r="I6" i="3" a="1"/>
  <c r="I6" i="3" s="1"/>
  <c r="J513" i="3" a="1"/>
  <c r="J513" i="3" s="1"/>
  <c r="O513" i="3" a="1"/>
  <c r="O513" i="3" s="1"/>
  <c r="K513" i="3" a="1"/>
  <c r="K513" i="3" s="1"/>
  <c r="P513" i="3" a="1"/>
  <c r="P513" i="3" s="1"/>
  <c r="Q513" i="3" a="1"/>
  <c r="Q513" i="3" s="1"/>
  <c r="L513" i="3" a="1"/>
  <c r="L513" i="3" s="1"/>
  <c r="R513" i="3" a="1"/>
  <c r="R513" i="3" s="1"/>
  <c r="M513" i="3" a="1"/>
  <c r="M513" i="3" s="1"/>
  <c r="N513" i="3" a="1"/>
  <c r="N513" i="3" s="1"/>
  <c r="I513" i="3" a="1"/>
  <c r="I513" i="3" s="1"/>
  <c r="N481" i="3" a="1"/>
  <c r="N481" i="3" s="1"/>
  <c r="J481" i="3" a="1"/>
  <c r="J481" i="3" s="1"/>
  <c r="O481" i="3" a="1"/>
  <c r="O481" i="3" s="1"/>
  <c r="K481" i="3" a="1"/>
  <c r="K481" i="3" s="1"/>
  <c r="P481" i="3" a="1"/>
  <c r="P481" i="3" s="1"/>
  <c r="Q481" i="3" a="1"/>
  <c r="Q481" i="3" s="1"/>
  <c r="L481" i="3" a="1"/>
  <c r="L481" i="3" s="1"/>
  <c r="R481" i="3" a="1"/>
  <c r="R481" i="3" s="1"/>
  <c r="M481" i="3" a="1"/>
  <c r="M481" i="3" s="1"/>
  <c r="I481" i="3" a="1"/>
  <c r="I481" i="3" s="1"/>
  <c r="L457" i="3" a="1"/>
  <c r="L457" i="3" s="1"/>
  <c r="Q457" i="3" a="1"/>
  <c r="Q457" i="3" s="1"/>
  <c r="M457" i="3" a="1"/>
  <c r="M457" i="3" s="1"/>
  <c r="R457" i="3" a="1"/>
  <c r="R457" i="3" s="1"/>
  <c r="N457" i="3" a="1"/>
  <c r="N457" i="3" s="1"/>
  <c r="O457" i="3" a="1"/>
  <c r="O457" i="3" s="1"/>
  <c r="J457" i="3" a="1"/>
  <c r="J457" i="3" s="1"/>
  <c r="K457" i="3" a="1"/>
  <c r="K457" i="3" s="1"/>
  <c r="P457" i="3" a="1"/>
  <c r="P457" i="3" s="1"/>
  <c r="I457" i="3" a="1"/>
  <c r="I457" i="3" s="1"/>
  <c r="K425" i="3" a="1"/>
  <c r="K425" i="3" s="1"/>
  <c r="P425" i="3" a="1"/>
  <c r="P425" i="3" s="1"/>
  <c r="L425" i="3" a="1"/>
  <c r="L425" i="3" s="1"/>
  <c r="Q425" i="3" a="1"/>
  <c r="Q425" i="3" s="1"/>
  <c r="M425" i="3" a="1"/>
  <c r="M425" i="3" s="1"/>
  <c r="R425" i="3" a="1"/>
  <c r="R425" i="3" s="1"/>
  <c r="N425" i="3" a="1"/>
  <c r="N425" i="3" s="1"/>
  <c r="J425" i="3" a="1"/>
  <c r="J425" i="3" s="1"/>
  <c r="O425" i="3" a="1"/>
  <c r="O425" i="3" s="1"/>
  <c r="I425" i="3" a="1"/>
  <c r="I425" i="3" s="1"/>
  <c r="N393" i="3" a="1"/>
  <c r="N393" i="3" s="1"/>
  <c r="O393" i="3" a="1"/>
  <c r="O393" i="3" s="1"/>
  <c r="P393" i="3" a="1"/>
  <c r="P393" i="3" s="1"/>
  <c r="Q393" i="3" a="1"/>
  <c r="Q393" i="3" s="1"/>
  <c r="J393" i="3" a="1"/>
  <c r="J393" i="3" s="1"/>
  <c r="K393" i="3" a="1"/>
  <c r="K393" i="3" s="1"/>
  <c r="R393" i="3" a="1"/>
  <c r="R393" i="3" s="1"/>
  <c r="L393" i="3" a="1"/>
  <c r="L393" i="3" s="1"/>
  <c r="M393" i="3" a="1"/>
  <c r="M393" i="3" s="1"/>
  <c r="I393" i="3" a="1"/>
  <c r="I393" i="3" s="1"/>
  <c r="O361" i="3" a="1"/>
  <c r="O361" i="3" s="1"/>
  <c r="J361" i="3" a="1"/>
  <c r="J361" i="3" s="1"/>
  <c r="P361" i="3" a="1"/>
  <c r="P361" i="3" s="1"/>
  <c r="K361" i="3" a="1"/>
  <c r="K361" i="3" s="1"/>
  <c r="Q361" i="3" a="1"/>
  <c r="Q361" i="3" s="1"/>
  <c r="L361" i="3" a="1"/>
  <c r="L361" i="3" s="1"/>
  <c r="R361" i="3" a="1"/>
  <c r="R361" i="3" s="1"/>
  <c r="M361" i="3" a="1"/>
  <c r="M361" i="3" s="1"/>
  <c r="N361" i="3" a="1"/>
  <c r="N361" i="3" s="1"/>
  <c r="I361" i="3" a="1"/>
  <c r="I361" i="3" s="1"/>
  <c r="J329" i="3" a="1"/>
  <c r="J329" i="3" s="1"/>
  <c r="O329" i="3" a="1"/>
  <c r="O329" i="3" s="1"/>
  <c r="K329" i="3" a="1"/>
  <c r="K329" i="3" s="1"/>
  <c r="P329" i="3" a="1"/>
  <c r="P329" i="3" s="1"/>
  <c r="L329" i="3" a="1"/>
  <c r="L329" i="3" s="1"/>
  <c r="Q329" i="3" a="1"/>
  <c r="Q329" i="3" s="1"/>
  <c r="R329" i="3" a="1"/>
  <c r="R329" i="3" s="1"/>
  <c r="M329" i="3" a="1"/>
  <c r="M329" i="3" s="1"/>
  <c r="N329" i="3" a="1"/>
  <c r="N329" i="3" s="1"/>
  <c r="I329" i="3" a="1"/>
  <c r="I329" i="3" s="1"/>
  <c r="N321" i="3" a="1"/>
  <c r="N321" i="3" s="1"/>
  <c r="O321" i="3" a="1"/>
  <c r="O321" i="3" s="1"/>
  <c r="J321" i="3" a="1"/>
  <c r="J321" i="3" s="1"/>
  <c r="P321" i="3" a="1"/>
  <c r="P321" i="3" s="1"/>
  <c r="K321" i="3" a="1"/>
  <c r="K321" i="3" s="1"/>
  <c r="Q321" i="3" a="1"/>
  <c r="Q321" i="3" s="1"/>
  <c r="L321" i="3" a="1"/>
  <c r="L321" i="3" s="1"/>
  <c r="R321" i="3" a="1"/>
  <c r="R321" i="3" s="1"/>
  <c r="M321" i="3" a="1"/>
  <c r="M321" i="3" s="1"/>
  <c r="I321" i="3" a="1"/>
  <c r="I321" i="3" s="1"/>
  <c r="J289" i="3" a="1"/>
  <c r="J289" i="3" s="1"/>
  <c r="P289" i="3" a="1"/>
  <c r="P289" i="3" s="1"/>
  <c r="K289" i="3" a="1"/>
  <c r="K289" i="3" s="1"/>
  <c r="Q289" i="3" a="1"/>
  <c r="Q289" i="3" s="1"/>
  <c r="L289" i="3" a="1"/>
  <c r="L289" i="3" s="1"/>
  <c r="R289" i="3" a="1"/>
  <c r="R289" i="3" s="1"/>
  <c r="M289" i="3" a="1"/>
  <c r="M289" i="3" s="1"/>
  <c r="N289" i="3" a="1"/>
  <c r="N289" i="3" s="1"/>
  <c r="O289" i="3" a="1"/>
  <c r="O289" i="3" s="1"/>
  <c r="I289" i="3" a="1"/>
  <c r="I289" i="3" s="1"/>
  <c r="O273" i="3" a="1"/>
  <c r="O273" i="3" s="1"/>
  <c r="J273" i="3" a="1"/>
  <c r="J273" i="3" s="1"/>
  <c r="P273" i="3" a="1"/>
  <c r="P273" i="3" s="1"/>
  <c r="L273" i="3" a="1"/>
  <c r="L273" i="3" s="1"/>
  <c r="Q273" i="3" a="1"/>
  <c r="Q273" i="3" s="1"/>
  <c r="R273" i="3" a="1"/>
  <c r="R273" i="3" s="1"/>
  <c r="K273" i="3" a="1"/>
  <c r="K273" i="3" s="1"/>
  <c r="M273" i="3" a="1"/>
  <c r="M273" i="3" s="1"/>
  <c r="N273" i="3" a="1"/>
  <c r="N273" i="3" s="1"/>
  <c r="I273" i="3" a="1"/>
  <c r="I273" i="3" s="1"/>
  <c r="N257" i="3" a="1"/>
  <c r="N257" i="3" s="1"/>
  <c r="R257" i="3" a="1"/>
  <c r="R257" i="3" s="1"/>
  <c r="K257" i="3" a="1"/>
  <c r="K257" i="3" s="1"/>
  <c r="L257" i="3" a="1"/>
  <c r="L257" i="3" s="1"/>
  <c r="M257" i="3" a="1"/>
  <c r="M257" i="3" s="1"/>
  <c r="J257" i="3" a="1"/>
  <c r="J257" i="3" s="1"/>
  <c r="O257" i="3" a="1"/>
  <c r="O257" i="3" s="1"/>
  <c r="P257" i="3" a="1"/>
  <c r="P257" i="3" s="1"/>
  <c r="Q257" i="3" a="1"/>
  <c r="Q257" i="3" s="1"/>
  <c r="I257" i="3" a="1"/>
  <c r="I257" i="3" s="1"/>
  <c r="N233" i="3" a="1"/>
  <c r="N233" i="3" s="1"/>
  <c r="J233" i="3" a="1"/>
  <c r="J233" i="3" s="1"/>
  <c r="R233" i="3" a="1"/>
  <c r="R233" i="3" s="1"/>
  <c r="K233" i="3" a="1"/>
  <c r="K233" i="3" s="1"/>
  <c r="L233" i="3" a="1"/>
  <c r="L233" i="3" s="1"/>
  <c r="M233" i="3" a="1"/>
  <c r="M233" i="3" s="1"/>
  <c r="O233" i="3" a="1"/>
  <c r="O233" i="3" s="1"/>
  <c r="P233" i="3" a="1"/>
  <c r="P233" i="3" s="1"/>
  <c r="Q233" i="3" a="1"/>
  <c r="Q233" i="3" s="1"/>
  <c r="I233" i="3" a="1"/>
  <c r="I233" i="3" s="1"/>
  <c r="O217" i="3" a="1"/>
  <c r="O217" i="3" s="1"/>
  <c r="P217" i="3" a="1"/>
  <c r="P217" i="3" s="1"/>
  <c r="L217" i="3" a="1"/>
  <c r="L217" i="3" s="1"/>
  <c r="M217" i="3" a="1"/>
  <c r="M217" i="3" s="1"/>
  <c r="Q217" i="3" a="1"/>
  <c r="Q217" i="3" s="1"/>
  <c r="R217" i="3" a="1"/>
  <c r="R217" i="3" s="1"/>
  <c r="J217" i="3" a="1"/>
  <c r="J217" i="3" s="1"/>
  <c r="K217" i="3" a="1"/>
  <c r="K217" i="3" s="1"/>
  <c r="N217" i="3" a="1"/>
  <c r="N217" i="3" s="1"/>
  <c r="I217" i="3" a="1"/>
  <c r="I217" i="3" s="1"/>
  <c r="O201" i="3" a="1"/>
  <c r="O201" i="3" s="1"/>
  <c r="P201" i="3" a="1"/>
  <c r="P201" i="3" s="1"/>
  <c r="J201" i="3" a="1"/>
  <c r="J201" i="3" s="1"/>
  <c r="M201" i="3" a="1"/>
  <c r="M201" i="3" s="1"/>
  <c r="N201" i="3" a="1"/>
  <c r="N201" i="3" s="1"/>
  <c r="R201" i="3" a="1"/>
  <c r="R201" i="3" s="1"/>
  <c r="Q201" i="3" a="1"/>
  <c r="Q201" i="3" s="1"/>
  <c r="L201" i="3" a="1"/>
  <c r="L201" i="3" s="1"/>
  <c r="K201" i="3" a="1"/>
  <c r="K201" i="3" s="1"/>
  <c r="I201" i="3" a="1"/>
  <c r="I201" i="3" s="1"/>
  <c r="P185" i="3" a="1"/>
  <c r="P185" i="3" s="1"/>
  <c r="L185" i="3" a="1"/>
  <c r="L185" i="3" s="1"/>
  <c r="Q185" i="3" a="1"/>
  <c r="Q185" i="3" s="1"/>
  <c r="R185" i="3" a="1"/>
  <c r="R185" i="3" s="1"/>
  <c r="M185" i="3" a="1"/>
  <c r="M185" i="3" s="1"/>
  <c r="N185" i="3" a="1"/>
  <c r="N185" i="3" s="1"/>
  <c r="O185" i="3" a="1"/>
  <c r="O185" i="3" s="1"/>
  <c r="K185" i="3" a="1"/>
  <c r="K185" i="3" s="1"/>
  <c r="J185" i="3" a="1"/>
  <c r="J185" i="3" s="1"/>
  <c r="I185" i="3" a="1"/>
  <c r="I185" i="3" s="1"/>
  <c r="M169" i="3" a="1"/>
  <c r="M169" i="3" s="1"/>
  <c r="O169" i="3" a="1"/>
  <c r="O169" i="3" s="1"/>
  <c r="N169" i="3" a="1"/>
  <c r="N169" i="3" s="1"/>
  <c r="P169" i="3" a="1"/>
  <c r="P169" i="3" s="1"/>
  <c r="R169" i="3" a="1"/>
  <c r="R169" i="3" s="1"/>
  <c r="J169" i="3" a="1"/>
  <c r="J169" i="3" s="1"/>
  <c r="K169" i="3" a="1"/>
  <c r="K169" i="3" s="1"/>
  <c r="L169" i="3" a="1"/>
  <c r="L169" i="3" s="1"/>
  <c r="Q169" i="3" a="1"/>
  <c r="Q169" i="3" s="1"/>
  <c r="I169" i="3" a="1"/>
  <c r="I169" i="3" s="1"/>
  <c r="R137" i="3" a="1"/>
  <c r="R137" i="3" s="1"/>
  <c r="L137" i="3" a="1"/>
  <c r="L137" i="3" s="1"/>
  <c r="M137" i="3" a="1"/>
  <c r="M137" i="3" s="1"/>
  <c r="N137" i="3" a="1"/>
  <c r="N137" i="3" s="1"/>
  <c r="J137" i="3" a="1"/>
  <c r="J137" i="3" s="1"/>
  <c r="O137" i="3" a="1"/>
  <c r="O137" i="3" s="1"/>
  <c r="P137" i="3" a="1"/>
  <c r="P137" i="3" s="1"/>
  <c r="K137" i="3" a="1"/>
  <c r="K137" i="3" s="1"/>
  <c r="Q137" i="3" a="1"/>
  <c r="Q137" i="3" s="1"/>
  <c r="I137" i="3" a="1"/>
  <c r="I137" i="3" s="1"/>
  <c r="O37" i="3" a="1"/>
  <c r="O37" i="3" s="1"/>
  <c r="P37" i="3" a="1"/>
  <c r="P37" i="3" s="1"/>
  <c r="J37" i="3" a="1"/>
  <c r="J37" i="3" s="1"/>
  <c r="K37" i="3" a="1"/>
  <c r="K37" i="3" s="1"/>
  <c r="Q37" i="3" a="1"/>
  <c r="Q37" i="3" s="1"/>
  <c r="L37" i="3" a="1"/>
  <c r="L37" i="3" s="1"/>
  <c r="R37" i="3" a="1"/>
  <c r="R37" i="3" s="1"/>
  <c r="N37" i="3" a="1"/>
  <c r="N37" i="3" s="1"/>
  <c r="M37" i="3" a="1"/>
  <c r="M37" i="3" s="1"/>
  <c r="I37" i="3" a="1"/>
  <c r="I37" i="3" s="1"/>
  <c r="J29" i="3" a="1"/>
  <c r="J29" i="3" s="1"/>
  <c r="K29" i="3" a="1"/>
  <c r="K29" i="3" s="1"/>
  <c r="Q29" i="3" a="1"/>
  <c r="Q29" i="3" s="1"/>
  <c r="L29" i="3" a="1"/>
  <c r="L29" i="3" s="1"/>
  <c r="M29" i="3" a="1"/>
  <c r="M29" i="3" s="1"/>
  <c r="R29" i="3" a="1"/>
  <c r="R29" i="3" s="1"/>
  <c r="N29" i="3" a="1"/>
  <c r="N29" i="3" s="1"/>
  <c r="O29" i="3" a="1"/>
  <c r="O29" i="3" s="1"/>
  <c r="P29" i="3" a="1"/>
  <c r="P29" i="3" s="1"/>
  <c r="I29" i="3" a="1"/>
  <c r="I29" i="3" s="1"/>
  <c r="O21" i="3" a="1"/>
  <c r="O21" i="3" s="1"/>
  <c r="J21" i="3" a="1"/>
  <c r="J21" i="3" s="1"/>
  <c r="P21" i="3" a="1"/>
  <c r="P21" i="3" s="1"/>
  <c r="K21" i="3" a="1"/>
  <c r="K21" i="3" s="1"/>
  <c r="L21" i="3" a="1"/>
  <c r="L21" i="3" s="1"/>
  <c r="Q21" i="3" a="1"/>
  <c r="Q21" i="3" s="1"/>
  <c r="M21" i="3" a="1"/>
  <c r="M21" i="3" s="1"/>
  <c r="R21" i="3" a="1"/>
  <c r="R21" i="3" s="1"/>
  <c r="N21" i="3" a="1"/>
  <c r="N21" i="3" s="1"/>
  <c r="I21" i="3" a="1"/>
  <c r="I21" i="3" s="1"/>
  <c r="N13" i="3" a="1"/>
  <c r="N13" i="3" s="1"/>
  <c r="O13" i="3" a="1"/>
  <c r="O13" i="3" s="1"/>
  <c r="J13" i="3" a="1"/>
  <c r="J13" i="3" s="1"/>
  <c r="P13" i="3" a="1"/>
  <c r="P13" i="3" s="1"/>
  <c r="K13" i="3" a="1"/>
  <c r="K13" i="3" s="1"/>
  <c r="Q13" i="3" a="1"/>
  <c r="Q13" i="3" s="1"/>
  <c r="L13" i="3" a="1"/>
  <c r="L13" i="3" s="1"/>
  <c r="R13" i="3" a="1"/>
  <c r="R13" i="3" s="1"/>
  <c r="M13" i="3" a="1"/>
  <c r="M13" i="3" s="1"/>
  <c r="I13" i="3" a="1"/>
  <c r="I13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J5" i="3" a="1"/>
  <c r="J5" i="3" s="1"/>
  <c r="Q5" i="3" a="1"/>
  <c r="Q5" i="3" s="1"/>
  <c r="K5" i="3" a="1"/>
  <c r="K5" i="3" s="1"/>
  <c r="R5" i="3" a="1"/>
  <c r="R5" i="3" s="1"/>
  <c r="I5" i="3" a="1"/>
  <c r="I5" i="3" s="1"/>
  <c r="L536" i="3" a="1"/>
  <c r="L536" i="3" s="1"/>
  <c r="R536" i="3" a="1"/>
  <c r="R536" i="3" s="1"/>
  <c r="M536" i="3" a="1"/>
  <c r="M536" i="3" s="1"/>
  <c r="N536" i="3" a="1"/>
  <c r="N536" i="3" s="1"/>
  <c r="O536" i="3" a="1"/>
  <c r="O536" i="3" s="1"/>
  <c r="P536" i="3" a="1"/>
  <c r="P536" i="3" s="1"/>
  <c r="J536" i="3" a="1"/>
  <c r="J536" i="3" s="1"/>
  <c r="Q536" i="3" a="1"/>
  <c r="Q536" i="3" s="1"/>
  <c r="K536" i="3" a="1"/>
  <c r="K536" i="3" s="1"/>
  <c r="I536" i="3" a="1"/>
  <c r="I536" i="3" s="1"/>
  <c r="L528" i="3" a="1"/>
  <c r="L528" i="3" s="1"/>
  <c r="Q528" i="3" a="1"/>
  <c r="Q528" i="3" s="1"/>
  <c r="R528" i="3" a="1"/>
  <c r="R528" i="3" s="1"/>
  <c r="N528" i="3" a="1"/>
  <c r="N528" i="3" s="1"/>
  <c r="O528" i="3" a="1"/>
  <c r="O528" i="3" s="1"/>
  <c r="J528" i="3" a="1"/>
  <c r="J528" i="3" s="1"/>
  <c r="P528" i="3" a="1"/>
  <c r="P528" i="3" s="1"/>
  <c r="K528" i="3" a="1"/>
  <c r="K528" i="3" s="1"/>
  <c r="M528" i="3" a="1"/>
  <c r="M528" i="3" s="1"/>
  <c r="I528" i="3" a="1"/>
  <c r="I528" i="3" s="1"/>
  <c r="L520" i="3" a="1"/>
  <c r="L520" i="3" s="1"/>
  <c r="Q520" i="3" a="1"/>
  <c r="Q520" i="3" s="1"/>
  <c r="R520" i="3" a="1"/>
  <c r="R520" i="3" s="1"/>
  <c r="M520" i="3" a="1"/>
  <c r="M520" i="3" s="1"/>
  <c r="N520" i="3" a="1"/>
  <c r="N520" i="3" s="1"/>
  <c r="J520" i="3" a="1"/>
  <c r="J520" i="3" s="1"/>
  <c r="O520" i="3" a="1"/>
  <c r="O520" i="3" s="1"/>
  <c r="K520" i="3" a="1"/>
  <c r="K520" i="3" s="1"/>
  <c r="P520" i="3" a="1"/>
  <c r="P520" i="3" s="1"/>
  <c r="I520" i="3" a="1"/>
  <c r="I520" i="3" s="1"/>
  <c r="L512" i="3" a="1"/>
  <c r="L512" i="3" s="1"/>
  <c r="M512" i="3" a="1"/>
  <c r="M512" i="3" s="1"/>
  <c r="N512" i="3" a="1"/>
  <c r="N512" i="3" s="1"/>
  <c r="O512" i="3" a="1"/>
  <c r="O512" i="3" s="1"/>
  <c r="J512" i="3" a="1"/>
  <c r="J512" i="3" s="1"/>
  <c r="P512" i="3" a="1"/>
  <c r="P512" i="3" s="1"/>
  <c r="K512" i="3" a="1"/>
  <c r="K512" i="3" s="1"/>
  <c r="Q512" i="3" a="1"/>
  <c r="Q512" i="3" s="1"/>
  <c r="R512" i="3" a="1"/>
  <c r="R512" i="3" s="1"/>
  <c r="I512" i="3" a="1"/>
  <c r="I512" i="3" s="1"/>
  <c r="M504" i="3" a="1"/>
  <c r="M504" i="3" s="1"/>
  <c r="N504" i="3" a="1"/>
  <c r="N504" i="3" s="1"/>
  <c r="O504" i="3" a="1"/>
  <c r="O504" i="3" s="1"/>
  <c r="P504" i="3" a="1"/>
  <c r="P504" i="3" s="1"/>
  <c r="J504" i="3" a="1"/>
  <c r="J504" i="3" s="1"/>
  <c r="Q504" i="3" a="1"/>
  <c r="Q504" i="3" s="1"/>
  <c r="K504" i="3" a="1"/>
  <c r="K504" i="3" s="1"/>
  <c r="R504" i="3" a="1"/>
  <c r="R504" i="3" s="1"/>
  <c r="L504" i="3" a="1"/>
  <c r="L504" i="3" s="1"/>
  <c r="I504" i="3" a="1"/>
  <c r="I504" i="3" s="1"/>
  <c r="J496" i="3" a="1"/>
  <c r="J496" i="3" s="1"/>
  <c r="P496" i="3" a="1"/>
  <c r="P496" i="3" s="1"/>
  <c r="K496" i="3" a="1"/>
  <c r="K496" i="3" s="1"/>
  <c r="L496" i="3" a="1"/>
  <c r="L496" i="3" s="1"/>
  <c r="Q496" i="3" a="1"/>
  <c r="Q496" i="3" s="1"/>
  <c r="R496" i="3" a="1"/>
  <c r="R496" i="3" s="1"/>
  <c r="M496" i="3" a="1"/>
  <c r="M496" i="3" s="1"/>
  <c r="N496" i="3" a="1"/>
  <c r="N496" i="3" s="1"/>
  <c r="O496" i="3" a="1"/>
  <c r="O496" i="3" s="1"/>
  <c r="I496" i="3" a="1"/>
  <c r="I496" i="3" s="1"/>
  <c r="P488" i="3" a="1"/>
  <c r="P488" i="3" s="1"/>
  <c r="L488" i="3" a="1"/>
  <c r="L488" i="3" s="1"/>
  <c r="Q488" i="3" a="1"/>
  <c r="Q488" i="3" s="1"/>
  <c r="R488" i="3" a="1"/>
  <c r="R488" i="3" s="1"/>
  <c r="M488" i="3" a="1"/>
  <c r="M488" i="3" s="1"/>
  <c r="N488" i="3" a="1"/>
  <c r="N488" i="3" s="1"/>
  <c r="J488" i="3" a="1"/>
  <c r="J488" i="3" s="1"/>
  <c r="O488" i="3" a="1"/>
  <c r="O488" i="3" s="1"/>
  <c r="K488" i="3" a="1"/>
  <c r="K488" i="3" s="1"/>
  <c r="I488" i="3" a="1"/>
  <c r="I488" i="3" s="1"/>
  <c r="K480" i="3" a="1"/>
  <c r="K480" i="3" s="1"/>
  <c r="Q480" i="3" a="1"/>
  <c r="Q480" i="3" s="1"/>
  <c r="R480" i="3" a="1"/>
  <c r="R480" i="3" s="1"/>
  <c r="L480" i="3" a="1"/>
  <c r="L480" i="3" s="1"/>
  <c r="M480" i="3" a="1"/>
  <c r="M480" i="3" s="1"/>
  <c r="N480" i="3" a="1"/>
  <c r="N480" i="3" s="1"/>
  <c r="J480" i="3" a="1"/>
  <c r="J480" i="3" s="1"/>
  <c r="O480" i="3" a="1"/>
  <c r="O480" i="3" s="1"/>
  <c r="P480" i="3" a="1"/>
  <c r="P480" i="3" s="1"/>
  <c r="I480" i="3" a="1"/>
  <c r="I480" i="3" s="1"/>
  <c r="K472" i="3" a="1"/>
  <c r="K472" i="3" s="1"/>
  <c r="R472" i="3" a="1"/>
  <c r="R472" i="3" s="1"/>
  <c r="L472" i="3" a="1"/>
  <c r="L472" i="3" s="1"/>
  <c r="M472" i="3" a="1"/>
  <c r="M472" i="3" s="1"/>
  <c r="N472" i="3" a="1"/>
  <c r="N472" i="3" s="1"/>
  <c r="O472" i="3" a="1"/>
  <c r="O472" i="3" s="1"/>
  <c r="P472" i="3" a="1"/>
  <c r="P472" i="3" s="1"/>
  <c r="J472" i="3" a="1"/>
  <c r="J472" i="3" s="1"/>
  <c r="Q472" i="3" a="1"/>
  <c r="Q472" i="3" s="1"/>
  <c r="I472" i="3" a="1"/>
  <c r="I472" i="3" s="1"/>
  <c r="N464" i="3" a="1"/>
  <c r="N464" i="3" s="1"/>
  <c r="O464" i="3" a="1"/>
  <c r="O464" i="3" s="1"/>
  <c r="J464" i="3" a="1"/>
  <c r="J464" i="3" s="1"/>
  <c r="K464" i="3" a="1"/>
  <c r="K464" i="3" s="1"/>
  <c r="P464" i="3" a="1"/>
  <c r="P464" i="3" s="1"/>
  <c r="L464" i="3" a="1"/>
  <c r="L464" i="3" s="1"/>
  <c r="Q464" i="3" a="1"/>
  <c r="Q464" i="3" s="1"/>
  <c r="M464" i="3" a="1"/>
  <c r="M464" i="3" s="1"/>
  <c r="R464" i="3" a="1"/>
  <c r="R464" i="3" s="1"/>
  <c r="I464" i="3" a="1"/>
  <c r="I464" i="3" s="1"/>
  <c r="O456" i="3" a="1"/>
  <c r="O456" i="3" s="1"/>
  <c r="J456" i="3" a="1"/>
  <c r="J456" i="3" s="1"/>
  <c r="P456" i="3" a="1"/>
  <c r="P456" i="3" s="1"/>
  <c r="K456" i="3" a="1"/>
  <c r="K456" i="3" s="1"/>
  <c r="L456" i="3" a="1"/>
  <c r="L456" i="3" s="1"/>
  <c r="Q456" i="3" a="1"/>
  <c r="Q456" i="3" s="1"/>
  <c r="R456" i="3" a="1"/>
  <c r="R456" i="3" s="1"/>
  <c r="M456" i="3" a="1"/>
  <c r="M456" i="3" s="1"/>
  <c r="N456" i="3" a="1"/>
  <c r="N456" i="3" s="1"/>
  <c r="I456" i="3" a="1"/>
  <c r="I456" i="3" s="1"/>
  <c r="P448" i="3" a="1"/>
  <c r="P448" i="3" s="1"/>
  <c r="J448" i="3" a="1"/>
  <c r="J448" i="3" s="1"/>
  <c r="Q448" i="3" a="1"/>
  <c r="Q448" i="3" s="1"/>
  <c r="K448" i="3" a="1"/>
  <c r="K448" i="3" s="1"/>
  <c r="L448" i="3" a="1"/>
  <c r="L448" i="3" s="1"/>
  <c r="R448" i="3" a="1"/>
  <c r="R448" i="3" s="1"/>
  <c r="M448" i="3" a="1"/>
  <c r="M448" i="3" s="1"/>
  <c r="N448" i="3" a="1"/>
  <c r="N448" i="3" s="1"/>
  <c r="O448" i="3" a="1"/>
  <c r="O448" i="3" s="1"/>
  <c r="I448" i="3" a="1"/>
  <c r="I448" i="3" s="1"/>
  <c r="L440" i="3" a="1"/>
  <c r="L440" i="3" s="1"/>
  <c r="R440" i="3" a="1"/>
  <c r="R440" i="3" s="1"/>
  <c r="M440" i="3" a="1"/>
  <c r="M440" i="3" s="1"/>
  <c r="N440" i="3" a="1"/>
  <c r="N440" i="3" s="1"/>
  <c r="O440" i="3" a="1"/>
  <c r="O440" i="3" s="1"/>
  <c r="P440" i="3" a="1"/>
  <c r="P440" i="3" s="1"/>
  <c r="J440" i="3" a="1"/>
  <c r="J440" i="3" s="1"/>
  <c r="K440" i="3" a="1"/>
  <c r="K440" i="3" s="1"/>
  <c r="Q440" i="3" a="1"/>
  <c r="Q440" i="3" s="1"/>
  <c r="I440" i="3" a="1"/>
  <c r="I440" i="3" s="1"/>
  <c r="N432" i="3" a="1"/>
  <c r="N432" i="3" s="1"/>
  <c r="O432" i="3" a="1"/>
  <c r="O432" i="3" s="1"/>
  <c r="J432" i="3" a="1"/>
  <c r="J432" i="3" s="1"/>
  <c r="P432" i="3" a="1"/>
  <c r="P432" i="3" s="1"/>
  <c r="K432" i="3" a="1"/>
  <c r="K432" i="3" s="1"/>
  <c r="Q432" i="3" a="1"/>
  <c r="Q432" i="3" s="1"/>
  <c r="L432" i="3" a="1"/>
  <c r="L432" i="3" s="1"/>
  <c r="R432" i="3" a="1"/>
  <c r="R432" i="3" s="1"/>
  <c r="M432" i="3" a="1"/>
  <c r="M432" i="3" s="1"/>
  <c r="I432" i="3" a="1"/>
  <c r="I432" i="3" s="1"/>
  <c r="N424" i="3" a="1"/>
  <c r="N424" i="3" s="1"/>
  <c r="J424" i="3" a="1"/>
  <c r="J424" i="3" s="1"/>
  <c r="O424" i="3" a="1"/>
  <c r="O424" i="3" s="1"/>
  <c r="K424" i="3" a="1"/>
  <c r="K424" i="3" s="1"/>
  <c r="P424" i="3" a="1"/>
  <c r="P424" i="3" s="1"/>
  <c r="L424" i="3" a="1"/>
  <c r="L424" i="3" s="1"/>
  <c r="Q424" i="3" a="1"/>
  <c r="Q424" i="3" s="1"/>
  <c r="M424" i="3" a="1"/>
  <c r="M424" i="3" s="1"/>
  <c r="R424" i="3" a="1"/>
  <c r="R424" i="3" s="1"/>
  <c r="I424" i="3" a="1"/>
  <c r="I424" i="3" s="1"/>
  <c r="M416" i="3" a="1"/>
  <c r="M416" i="3" s="1"/>
  <c r="N416" i="3" a="1"/>
  <c r="N416" i="3" s="1"/>
  <c r="J416" i="3" a="1"/>
  <c r="J416" i="3" s="1"/>
  <c r="O416" i="3" a="1"/>
  <c r="O416" i="3" s="1"/>
  <c r="K416" i="3" a="1"/>
  <c r="K416" i="3" s="1"/>
  <c r="P416" i="3" a="1"/>
  <c r="P416" i="3" s="1"/>
  <c r="Q416" i="3" a="1"/>
  <c r="Q416" i="3" s="1"/>
  <c r="L416" i="3" a="1"/>
  <c r="L416" i="3" s="1"/>
  <c r="R416" i="3" a="1"/>
  <c r="R416" i="3" s="1"/>
  <c r="I416" i="3" a="1"/>
  <c r="I416" i="3" s="1"/>
  <c r="Q408" i="3" a="1"/>
  <c r="Q408" i="3" s="1"/>
  <c r="J408" i="3" a="1"/>
  <c r="J408" i="3" s="1"/>
  <c r="K408" i="3" a="1"/>
  <c r="K408" i="3" s="1"/>
  <c r="R408" i="3" a="1"/>
  <c r="R408" i="3" s="1"/>
  <c r="L408" i="3" a="1"/>
  <c r="L408" i="3" s="1"/>
  <c r="M408" i="3" a="1"/>
  <c r="M408" i="3" s="1"/>
  <c r="N408" i="3" a="1"/>
  <c r="N408" i="3" s="1"/>
  <c r="O408" i="3" a="1"/>
  <c r="O408" i="3" s="1"/>
  <c r="P408" i="3" a="1"/>
  <c r="P408" i="3" s="1"/>
  <c r="I408" i="3" a="1"/>
  <c r="I408" i="3" s="1"/>
  <c r="N400" i="3" a="1"/>
  <c r="N400" i="3" s="1"/>
  <c r="O400" i="3" a="1"/>
  <c r="O400" i="3" s="1"/>
  <c r="P400" i="3" a="1"/>
  <c r="P400" i="3" s="1"/>
  <c r="Q400" i="3" a="1"/>
  <c r="Q400" i="3" s="1"/>
  <c r="J400" i="3" a="1"/>
  <c r="J400" i="3" s="1"/>
  <c r="R400" i="3" a="1"/>
  <c r="R400" i="3" s="1"/>
  <c r="K400" i="3" a="1"/>
  <c r="K400" i="3" s="1"/>
  <c r="L400" i="3" a="1"/>
  <c r="L400" i="3" s="1"/>
  <c r="M400" i="3" a="1"/>
  <c r="M400" i="3" s="1"/>
  <c r="I400" i="3" a="1"/>
  <c r="I400" i="3" s="1"/>
  <c r="J392" i="3" a="1"/>
  <c r="J392" i="3" s="1"/>
  <c r="Q392" i="3" a="1"/>
  <c r="Q392" i="3" s="1"/>
  <c r="K392" i="3" a="1"/>
  <c r="K392" i="3" s="1"/>
  <c r="L392" i="3" a="1"/>
  <c r="L392" i="3" s="1"/>
  <c r="R392" i="3" a="1"/>
  <c r="R392" i="3" s="1"/>
  <c r="M392" i="3" a="1"/>
  <c r="M392" i="3" s="1"/>
  <c r="N392" i="3" a="1"/>
  <c r="N392" i="3" s="1"/>
  <c r="O392" i="3" a="1"/>
  <c r="O392" i="3" s="1"/>
  <c r="P392" i="3" a="1"/>
  <c r="P392" i="3" s="1"/>
  <c r="I392" i="3" a="1"/>
  <c r="I392" i="3" s="1"/>
  <c r="J384" i="3" a="1"/>
  <c r="J384" i="3" s="1"/>
  <c r="O384" i="3" a="1"/>
  <c r="O384" i="3" s="1"/>
  <c r="K384" i="3" a="1"/>
  <c r="K384" i="3" s="1"/>
  <c r="P384" i="3" a="1"/>
  <c r="P384" i="3" s="1"/>
  <c r="Q384" i="3" a="1"/>
  <c r="Q384" i="3" s="1"/>
  <c r="L384" i="3" a="1"/>
  <c r="L384" i="3" s="1"/>
  <c r="M384" i="3" a="1"/>
  <c r="M384" i="3" s="1"/>
  <c r="R384" i="3" a="1"/>
  <c r="R384" i="3" s="1"/>
  <c r="N384" i="3" a="1"/>
  <c r="N384" i="3" s="1"/>
  <c r="I384" i="3" a="1"/>
  <c r="I384" i="3" s="1"/>
  <c r="J376" i="3" a="1"/>
  <c r="J376" i="3" s="1"/>
  <c r="P376" i="3" a="1"/>
  <c r="P376" i="3" s="1"/>
  <c r="Q376" i="3" a="1"/>
  <c r="Q376" i="3" s="1"/>
  <c r="K376" i="3" a="1"/>
  <c r="K376" i="3" s="1"/>
  <c r="R376" i="3" a="1"/>
  <c r="R376" i="3" s="1"/>
  <c r="L376" i="3" a="1"/>
  <c r="L376" i="3" s="1"/>
  <c r="M376" i="3" a="1"/>
  <c r="M376" i="3" s="1"/>
  <c r="N376" i="3" a="1"/>
  <c r="N376" i="3" s="1"/>
  <c r="O376" i="3" a="1"/>
  <c r="O376" i="3" s="1"/>
  <c r="I376" i="3" a="1"/>
  <c r="I376" i="3" s="1"/>
  <c r="K368" i="3" a="1"/>
  <c r="K368" i="3" s="1"/>
  <c r="L368" i="3" a="1"/>
  <c r="L368" i="3" s="1"/>
  <c r="R368" i="3" a="1"/>
  <c r="R368" i="3" s="1"/>
  <c r="M368" i="3" a="1"/>
  <c r="M368" i="3" s="1"/>
  <c r="N368" i="3" a="1"/>
  <c r="N368" i="3" s="1"/>
  <c r="O368" i="3" a="1"/>
  <c r="O368" i="3" s="1"/>
  <c r="P368" i="3" a="1"/>
  <c r="P368" i="3" s="1"/>
  <c r="J368" i="3" a="1"/>
  <c r="J368" i="3" s="1"/>
  <c r="Q368" i="3" a="1"/>
  <c r="Q368" i="3" s="1"/>
  <c r="I368" i="3" a="1"/>
  <c r="I368" i="3" s="1"/>
  <c r="K360" i="3" a="1"/>
  <c r="K360" i="3" s="1"/>
  <c r="R360" i="3" a="1"/>
  <c r="R360" i="3" s="1"/>
  <c r="L360" i="3" a="1"/>
  <c r="L360" i="3" s="1"/>
  <c r="M360" i="3" a="1"/>
  <c r="M360" i="3" s="1"/>
  <c r="N360" i="3" a="1"/>
  <c r="N360" i="3" s="1"/>
  <c r="O360" i="3" a="1"/>
  <c r="O360" i="3" s="1"/>
  <c r="P360" i="3" a="1"/>
  <c r="P360" i="3" s="1"/>
  <c r="J360" i="3" a="1"/>
  <c r="J360" i="3" s="1"/>
  <c r="Q360" i="3" a="1"/>
  <c r="Q360" i="3" s="1"/>
  <c r="I360" i="3" a="1"/>
  <c r="I360" i="3" s="1"/>
  <c r="M352" i="3" a="1"/>
  <c r="M352" i="3" s="1"/>
  <c r="N352" i="3" a="1"/>
  <c r="N352" i="3" s="1"/>
  <c r="O352" i="3" a="1"/>
  <c r="O352" i="3" s="1"/>
  <c r="P352" i="3" a="1"/>
  <c r="P352" i="3" s="1"/>
  <c r="J352" i="3" a="1"/>
  <c r="J352" i="3" s="1"/>
  <c r="Q352" i="3" a="1"/>
  <c r="Q352" i="3" s="1"/>
  <c r="K352" i="3" a="1"/>
  <c r="K352" i="3" s="1"/>
  <c r="L352" i="3" a="1"/>
  <c r="L352" i="3" s="1"/>
  <c r="R352" i="3" a="1"/>
  <c r="R352" i="3" s="1"/>
  <c r="I352" i="3" a="1"/>
  <c r="I352" i="3" s="1"/>
  <c r="L344" i="3" a="1"/>
  <c r="L344" i="3" s="1"/>
  <c r="M344" i="3" a="1"/>
  <c r="M344" i="3" s="1"/>
  <c r="R344" i="3" a="1"/>
  <c r="R344" i="3" s="1"/>
  <c r="J344" i="3" a="1"/>
  <c r="J344" i="3" s="1"/>
  <c r="K344" i="3" a="1"/>
  <c r="K344" i="3" s="1"/>
  <c r="N344" i="3" a="1"/>
  <c r="N344" i="3" s="1"/>
  <c r="O344" i="3" a="1"/>
  <c r="O344" i="3" s="1"/>
  <c r="P344" i="3" a="1"/>
  <c r="P344" i="3" s="1"/>
  <c r="Q344" i="3" a="1"/>
  <c r="Q344" i="3" s="1"/>
  <c r="I344" i="3" a="1"/>
  <c r="I344" i="3" s="1"/>
  <c r="J336" i="3" a="1"/>
  <c r="J336" i="3" s="1"/>
  <c r="O336" i="3" a="1"/>
  <c r="O336" i="3" s="1"/>
  <c r="K336" i="3" a="1"/>
  <c r="K336" i="3" s="1"/>
  <c r="P336" i="3" a="1"/>
  <c r="P336" i="3" s="1"/>
  <c r="L336" i="3" a="1"/>
  <c r="L336" i="3" s="1"/>
  <c r="Q336" i="3" a="1"/>
  <c r="Q336" i="3" s="1"/>
  <c r="M336" i="3" a="1"/>
  <c r="M336" i="3" s="1"/>
  <c r="R336" i="3" a="1"/>
  <c r="R336" i="3" s="1"/>
  <c r="N336" i="3" a="1"/>
  <c r="N336" i="3" s="1"/>
  <c r="I336" i="3" a="1"/>
  <c r="I336" i="3" s="1"/>
  <c r="N328" i="3" a="1"/>
  <c r="N328" i="3" s="1"/>
  <c r="O328" i="3" a="1"/>
  <c r="O328" i="3" s="1"/>
  <c r="J328" i="3" a="1"/>
  <c r="J328" i="3" s="1"/>
  <c r="P328" i="3" a="1"/>
  <c r="P328" i="3" s="1"/>
  <c r="K328" i="3" a="1"/>
  <c r="K328" i="3" s="1"/>
  <c r="Q328" i="3" a="1"/>
  <c r="Q328" i="3" s="1"/>
  <c r="L328" i="3" a="1"/>
  <c r="L328" i="3" s="1"/>
  <c r="R328" i="3" a="1"/>
  <c r="R328" i="3" s="1"/>
  <c r="M328" i="3" a="1"/>
  <c r="M328" i="3" s="1"/>
  <c r="I328" i="3" a="1"/>
  <c r="I328" i="3" s="1"/>
  <c r="L320" i="3" a="1"/>
  <c r="L320" i="3" s="1"/>
  <c r="M320" i="3" a="1"/>
  <c r="M320" i="3" s="1"/>
  <c r="R320" i="3" a="1"/>
  <c r="R320" i="3" s="1"/>
  <c r="N320" i="3" a="1"/>
  <c r="N320" i="3" s="1"/>
  <c r="O320" i="3" a="1"/>
  <c r="O320" i="3" s="1"/>
  <c r="J320" i="3" a="1"/>
  <c r="J320" i="3" s="1"/>
  <c r="P320" i="3" a="1"/>
  <c r="P320" i="3" s="1"/>
  <c r="Q320" i="3" a="1"/>
  <c r="Q320" i="3" s="1"/>
  <c r="K320" i="3" a="1"/>
  <c r="K320" i="3" s="1"/>
  <c r="I320" i="3" a="1"/>
  <c r="I320" i="3" s="1"/>
  <c r="K312" i="3" a="1"/>
  <c r="K312" i="3" s="1"/>
  <c r="Q312" i="3" a="1"/>
  <c r="Q312" i="3" s="1"/>
  <c r="L312" i="3" a="1"/>
  <c r="L312" i="3" s="1"/>
  <c r="R312" i="3" a="1"/>
  <c r="R312" i="3" s="1"/>
  <c r="N312" i="3" a="1"/>
  <c r="N312" i="3" s="1"/>
  <c r="O312" i="3" a="1"/>
  <c r="O312" i="3" s="1"/>
  <c r="P312" i="3" a="1"/>
  <c r="P312" i="3" s="1"/>
  <c r="J312" i="3" a="1"/>
  <c r="J312" i="3" s="1"/>
  <c r="M312" i="3" a="1"/>
  <c r="M312" i="3" s="1"/>
  <c r="I312" i="3" a="1"/>
  <c r="I312" i="3" s="1"/>
  <c r="O304" i="3" a="1"/>
  <c r="O304" i="3" s="1"/>
  <c r="J304" i="3" a="1"/>
  <c r="J304" i="3" s="1"/>
  <c r="K304" i="3" a="1"/>
  <c r="K304" i="3" s="1"/>
  <c r="P304" i="3" a="1"/>
  <c r="P304" i="3" s="1"/>
  <c r="L304" i="3" a="1"/>
  <c r="L304" i="3" s="1"/>
  <c r="R304" i="3" a="1"/>
  <c r="R304" i="3" s="1"/>
  <c r="M304" i="3" a="1"/>
  <c r="M304" i="3" s="1"/>
  <c r="N304" i="3" a="1"/>
  <c r="N304" i="3" s="1"/>
  <c r="Q304" i="3" a="1"/>
  <c r="Q304" i="3" s="1"/>
  <c r="I304" i="3" a="1"/>
  <c r="I304" i="3" s="1"/>
  <c r="K296" i="3" a="1"/>
  <c r="K296" i="3" s="1"/>
  <c r="Q296" i="3" a="1"/>
  <c r="Q296" i="3" s="1"/>
  <c r="L296" i="3" a="1"/>
  <c r="L296" i="3" s="1"/>
  <c r="R296" i="3" a="1"/>
  <c r="R296" i="3" s="1"/>
  <c r="M296" i="3" a="1"/>
  <c r="M296" i="3" s="1"/>
  <c r="N296" i="3" a="1"/>
  <c r="N296" i="3" s="1"/>
  <c r="J296" i="3" a="1"/>
  <c r="J296" i="3" s="1"/>
  <c r="O296" i="3" a="1"/>
  <c r="O296" i="3" s="1"/>
  <c r="P296" i="3" a="1"/>
  <c r="P296" i="3" s="1"/>
  <c r="I296" i="3" a="1"/>
  <c r="I296" i="3" s="1"/>
  <c r="N288" i="3" a="1"/>
  <c r="N288" i="3" s="1"/>
  <c r="O288" i="3" a="1"/>
  <c r="O288" i="3" s="1"/>
  <c r="J288" i="3" a="1"/>
  <c r="J288" i="3" s="1"/>
  <c r="P288" i="3" a="1"/>
  <c r="P288" i="3" s="1"/>
  <c r="K288" i="3" a="1"/>
  <c r="K288" i="3" s="1"/>
  <c r="L288" i="3" a="1"/>
  <c r="L288" i="3" s="1"/>
  <c r="M288" i="3" a="1"/>
  <c r="M288" i="3" s="1"/>
  <c r="Q288" i="3" a="1"/>
  <c r="Q288" i="3" s="1"/>
  <c r="R288" i="3" a="1"/>
  <c r="R288" i="3" s="1"/>
  <c r="I288" i="3" a="1"/>
  <c r="I288" i="3" s="1"/>
  <c r="M280" i="3" a="1"/>
  <c r="M280" i="3" s="1"/>
  <c r="N280" i="3" a="1"/>
  <c r="N280" i="3" s="1"/>
  <c r="O280" i="3" a="1"/>
  <c r="O280" i="3" s="1"/>
  <c r="P280" i="3" a="1"/>
  <c r="P280" i="3" s="1"/>
  <c r="J280" i="3" a="1"/>
  <c r="J280" i="3" s="1"/>
  <c r="K280" i="3" a="1"/>
  <c r="K280" i="3" s="1"/>
  <c r="L280" i="3" a="1"/>
  <c r="L280" i="3" s="1"/>
  <c r="Q280" i="3" a="1"/>
  <c r="Q280" i="3" s="1"/>
  <c r="R280" i="3" a="1"/>
  <c r="R280" i="3" s="1"/>
  <c r="I280" i="3" a="1"/>
  <c r="I280" i="3" s="1"/>
  <c r="K272" i="3" a="1"/>
  <c r="K272" i="3" s="1"/>
  <c r="L272" i="3" a="1"/>
  <c r="L272" i="3" s="1"/>
  <c r="Q272" i="3" a="1"/>
  <c r="Q272" i="3" s="1"/>
  <c r="M272" i="3" a="1"/>
  <c r="M272" i="3" s="1"/>
  <c r="R272" i="3" a="1"/>
  <c r="R272" i="3" s="1"/>
  <c r="J272" i="3" a="1"/>
  <c r="J272" i="3" s="1"/>
  <c r="N272" i="3" a="1"/>
  <c r="N272" i="3" s="1"/>
  <c r="O272" i="3" a="1"/>
  <c r="O272" i="3" s="1"/>
  <c r="P272" i="3" a="1"/>
  <c r="P272" i="3" s="1"/>
  <c r="I272" i="3" a="1"/>
  <c r="I272" i="3" s="1"/>
  <c r="J264" i="3" a="1"/>
  <c r="J264" i="3" s="1"/>
  <c r="O264" i="3" a="1"/>
  <c r="O264" i="3" s="1"/>
  <c r="P264" i="3" a="1"/>
  <c r="P264" i="3" s="1"/>
  <c r="L264" i="3" a="1"/>
  <c r="L264" i="3" s="1"/>
  <c r="Q264" i="3" a="1"/>
  <c r="Q264" i="3" s="1"/>
  <c r="M264" i="3" a="1"/>
  <c r="M264" i="3" s="1"/>
  <c r="R264" i="3" a="1"/>
  <c r="R264" i="3" s="1"/>
  <c r="N264" i="3" a="1"/>
  <c r="N264" i="3" s="1"/>
  <c r="K264" i="3" a="1"/>
  <c r="K264" i="3" s="1"/>
  <c r="I264" i="3" a="1"/>
  <c r="I264" i="3" s="1"/>
  <c r="N256" i="3" a="1"/>
  <c r="N256" i="3" s="1"/>
  <c r="R256" i="3" a="1"/>
  <c r="R256" i="3" s="1"/>
  <c r="J256" i="3" a="1"/>
  <c r="J256" i="3" s="1"/>
  <c r="O256" i="3" a="1"/>
  <c r="O256" i="3" s="1"/>
  <c r="K256" i="3" a="1"/>
  <c r="K256" i="3" s="1"/>
  <c r="P256" i="3" a="1"/>
  <c r="P256" i="3" s="1"/>
  <c r="L256" i="3" a="1"/>
  <c r="L256" i="3" s="1"/>
  <c r="Q256" i="3" a="1"/>
  <c r="Q256" i="3" s="1"/>
  <c r="M256" i="3" a="1"/>
  <c r="M256" i="3" s="1"/>
  <c r="I256" i="3" a="1"/>
  <c r="I256" i="3" s="1"/>
  <c r="N248" i="3" a="1"/>
  <c r="N248" i="3" s="1"/>
  <c r="M248" i="3" a="1"/>
  <c r="M248" i="3" s="1"/>
  <c r="O248" i="3" a="1"/>
  <c r="O248" i="3" s="1"/>
  <c r="P248" i="3" a="1"/>
  <c r="P248" i="3" s="1"/>
  <c r="J248" i="3" a="1"/>
  <c r="J248" i="3" s="1"/>
  <c r="Q248" i="3" a="1"/>
  <c r="Q248" i="3" s="1"/>
  <c r="R248" i="3" a="1"/>
  <c r="R248" i="3" s="1"/>
  <c r="L248" i="3" a="1"/>
  <c r="L248" i="3" s="1"/>
  <c r="K248" i="3" a="1"/>
  <c r="K248" i="3" s="1"/>
  <c r="I248" i="3" a="1"/>
  <c r="I248" i="3" s="1"/>
  <c r="P240" i="3" a="1"/>
  <c r="P240" i="3" s="1"/>
  <c r="J240" i="3" a="1"/>
  <c r="J240" i="3" s="1"/>
  <c r="L240" i="3" a="1"/>
  <c r="L240" i="3" s="1"/>
  <c r="R240" i="3" a="1"/>
  <c r="R240" i="3" s="1"/>
  <c r="N240" i="3" a="1"/>
  <c r="N240" i="3" s="1"/>
  <c r="O240" i="3" a="1"/>
  <c r="O240" i="3" s="1"/>
  <c r="Q240" i="3" a="1"/>
  <c r="Q240" i="3" s="1"/>
  <c r="M240" i="3" a="1"/>
  <c r="M240" i="3" s="1"/>
  <c r="K240" i="3" a="1"/>
  <c r="K240" i="3" s="1"/>
  <c r="I240" i="3" a="1"/>
  <c r="I240" i="3" s="1"/>
  <c r="K232" i="3" a="1"/>
  <c r="K232" i="3" s="1"/>
  <c r="P232" i="3" a="1"/>
  <c r="P232" i="3" s="1"/>
  <c r="L232" i="3" a="1"/>
  <c r="L232" i="3" s="1"/>
  <c r="M232" i="3" a="1"/>
  <c r="M232" i="3" s="1"/>
  <c r="R232" i="3" a="1"/>
  <c r="R232" i="3" s="1"/>
  <c r="J232" i="3" a="1"/>
  <c r="J232" i="3" s="1"/>
  <c r="N232" i="3" a="1"/>
  <c r="N232" i="3" s="1"/>
  <c r="O232" i="3" a="1"/>
  <c r="O232" i="3" s="1"/>
  <c r="Q232" i="3" a="1"/>
  <c r="Q232" i="3" s="1"/>
  <c r="I232" i="3" a="1"/>
  <c r="I232" i="3" s="1"/>
  <c r="Q224" i="3" a="1"/>
  <c r="Q224" i="3" s="1"/>
  <c r="L224" i="3" a="1"/>
  <c r="L224" i="3" s="1"/>
  <c r="R224" i="3" a="1"/>
  <c r="R224" i="3" s="1"/>
  <c r="N224" i="3" a="1"/>
  <c r="N224" i="3" s="1"/>
  <c r="O224" i="3" a="1"/>
  <c r="O224" i="3" s="1"/>
  <c r="P224" i="3" a="1"/>
  <c r="P224" i="3" s="1"/>
  <c r="J224" i="3" a="1"/>
  <c r="J224" i="3" s="1"/>
  <c r="K224" i="3" a="1"/>
  <c r="K224" i="3" s="1"/>
  <c r="M224" i="3" a="1"/>
  <c r="M224" i="3" s="1"/>
  <c r="I224" i="3" a="1"/>
  <c r="I224" i="3" s="1"/>
  <c r="P216" i="3" a="1"/>
  <c r="P216" i="3" s="1"/>
  <c r="J216" i="3" a="1"/>
  <c r="J216" i="3" s="1"/>
  <c r="Q216" i="3" a="1"/>
  <c r="Q216" i="3" s="1"/>
  <c r="L216" i="3" a="1"/>
  <c r="L216" i="3" s="1"/>
  <c r="M216" i="3" a="1"/>
  <c r="M216" i="3" s="1"/>
  <c r="O216" i="3" a="1"/>
  <c r="O216" i="3" s="1"/>
  <c r="K216" i="3" a="1"/>
  <c r="K216" i="3" s="1"/>
  <c r="N216" i="3" a="1"/>
  <c r="N216" i="3" s="1"/>
  <c r="R216" i="3" a="1"/>
  <c r="R216" i="3" s="1"/>
  <c r="I216" i="3" a="1"/>
  <c r="I216" i="3" s="1"/>
  <c r="P208" i="3" a="1"/>
  <c r="P208" i="3" s="1"/>
  <c r="Q208" i="3" a="1"/>
  <c r="Q208" i="3" s="1"/>
  <c r="O208" i="3" a="1"/>
  <c r="O208" i="3" s="1"/>
  <c r="R208" i="3" a="1"/>
  <c r="R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I208" i="3" a="1"/>
  <c r="I208" i="3" s="1"/>
  <c r="J200" i="3" a="1"/>
  <c r="J200" i="3" s="1"/>
  <c r="P200" i="3" a="1"/>
  <c r="P200" i="3" s="1"/>
  <c r="Q200" i="3" a="1"/>
  <c r="Q200" i="3" s="1"/>
  <c r="L200" i="3" a="1"/>
  <c r="L200" i="3" s="1"/>
  <c r="K200" i="3" a="1"/>
  <c r="K200" i="3" s="1"/>
  <c r="M200" i="3" a="1"/>
  <c r="M200" i="3" s="1"/>
  <c r="O200" i="3" a="1"/>
  <c r="O200" i="3" s="1"/>
  <c r="N200" i="3" a="1"/>
  <c r="N200" i="3" s="1"/>
  <c r="R200" i="3" a="1"/>
  <c r="R200" i="3" s="1"/>
  <c r="I200" i="3" a="1"/>
  <c r="I200" i="3" s="1"/>
  <c r="R192" i="3" a="1"/>
  <c r="R192" i="3" s="1"/>
  <c r="M192" i="3" a="1"/>
  <c r="M192" i="3" s="1"/>
  <c r="L192" i="3" a="1"/>
  <c r="L192" i="3" s="1"/>
  <c r="N192" i="3" a="1"/>
  <c r="N192" i="3" s="1"/>
  <c r="P192" i="3" a="1"/>
  <c r="P192" i="3" s="1"/>
  <c r="O192" i="3" a="1"/>
  <c r="O192" i="3" s="1"/>
  <c r="K192" i="3" a="1"/>
  <c r="K192" i="3" s="1"/>
  <c r="Q192" i="3" a="1"/>
  <c r="Q192" i="3" s="1"/>
  <c r="J192" i="3" a="1"/>
  <c r="J192" i="3" s="1"/>
  <c r="I192" i="3" a="1"/>
  <c r="I192" i="3" s="1"/>
  <c r="K184" i="3" a="1"/>
  <c r="K184" i="3" s="1"/>
  <c r="P184" i="3" a="1"/>
  <c r="P184" i="3" s="1"/>
  <c r="Q184" i="3" a="1"/>
  <c r="Q184" i="3" s="1"/>
  <c r="N184" i="3" a="1"/>
  <c r="N184" i="3" s="1"/>
  <c r="J184" i="3" a="1"/>
  <c r="J184" i="3" s="1"/>
  <c r="L184" i="3" a="1"/>
  <c r="L184" i="3" s="1"/>
  <c r="O184" i="3" a="1"/>
  <c r="O184" i="3" s="1"/>
  <c r="M184" i="3" a="1"/>
  <c r="M184" i="3" s="1"/>
  <c r="R184" i="3" a="1"/>
  <c r="R184" i="3" s="1"/>
  <c r="I184" i="3" a="1"/>
  <c r="I184" i="3" s="1"/>
  <c r="Q176" i="3" a="1"/>
  <c r="Q176" i="3" s="1"/>
  <c r="L176" i="3" a="1"/>
  <c r="L176" i="3" s="1"/>
  <c r="R176" i="3" a="1"/>
  <c r="R176" i="3" s="1"/>
  <c r="J176" i="3" a="1"/>
  <c r="J176" i="3" s="1"/>
  <c r="K176" i="3" a="1"/>
  <c r="K176" i="3" s="1"/>
  <c r="N176" i="3" a="1"/>
  <c r="N176" i="3" s="1"/>
  <c r="M176" i="3" a="1"/>
  <c r="M176" i="3" s="1"/>
  <c r="O176" i="3" a="1"/>
  <c r="O176" i="3" s="1"/>
  <c r="P176" i="3" a="1"/>
  <c r="P176" i="3" s="1"/>
  <c r="I176" i="3" a="1"/>
  <c r="I176" i="3" s="1"/>
  <c r="O168" i="3" a="1"/>
  <c r="O168" i="3" s="1"/>
  <c r="J168" i="3" a="1"/>
  <c r="J168" i="3" s="1"/>
  <c r="P168" i="3" a="1"/>
  <c r="P168" i="3" s="1"/>
  <c r="L168" i="3" a="1"/>
  <c r="L168" i="3" s="1"/>
  <c r="R168" i="3" a="1"/>
  <c r="R168" i="3" s="1"/>
  <c r="M168" i="3" a="1"/>
  <c r="M168" i="3" s="1"/>
  <c r="Q168" i="3" a="1"/>
  <c r="Q168" i="3" s="1"/>
  <c r="N168" i="3" a="1"/>
  <c r="N168" i="3" s="1"/>
  <c r="K168" i="3" a="1"/>
  <c r="K168" i="3" s="1"/>
  <c r="I168" i="3" a="1"/>
  <c r="I168" i="3" s="1"/>
  <c r="M160" i="3" a="1"/>
  <c r="M160" i="3" s="1"/>
  <c r="N160" i="3" a="1"/>
  <c r="N160" i="3" s="1"/>
  <c r="O160" i="3" a="1"/>
  <c r="O160" i="3" s="1"/>
  <c r="P160" i="3" a="1"/>
  <c r="P160" i="3" s="1"/>
  <c r="J160" i="3" a="1"/>
  <c r="J160" i="3" s="1"/>
  <c r="R160" i="3" a="1"/>
  <c r="R160" i="3" s="1"/>
  <c r="K160" i="3" a="1"/>
  <c r="K160" i="3" s="1"/>
  <c r="L160" i="3" a="1"/>
  <c r="L160" i="3" s="1"/>
  <c r="Q160" i="3" a="1"/>
  <c r="Q160" i="3" s="1"/>
  <c r="I160" i="3" a="1"/>
  <c r="I160" i="3" s="1"/>
  <c r="M152" i="3" a="1"/>
  <c r="M152" i="3" s="1"/>
  <c r="N152" i="3" a="1"/>
  <c r="N152" i="3" s="1"/>
  <c r="J152" i="3" a="1"/>
  <c r="J152" i="3" s="1"/>
  <c r="O152" i="3" a="1"/>
  <c r="O152" i="3" s="1"/>
  <c r="K152" i="3" a="1"/>
  <c r="K152" i="3" s="1"/>
  <c r="P152" i="3" a="1"/>
  <c r="P152" i="3" s="1"/>
  <c r="Q152" i="3" a="1"/>
  <c r="Q152" i="3" s="1"/>
  <c r="R152" i="3" a="1"/>
  <c r="R152" i="3" s="1"/>
  <c r="L152" i="3" a="1"/>
  <c r="L152" i="3" s="1"/>
  <c r="I152" i="3" a="1"/>
  <c r="I152" i="3" s="1"/>
  <c r="N144" i="3" a="1"/>
  <c r="N144" i="3" s="1"/>
  <c r="K144" i="3" a="1"/>
  <c r="K144" i="3" s="1"/>
  <c r="P144" i="3" a="1"/>
  <c r="P144" i="3" s="1"/>
  <c r="Q144" i="3" a="1"/>
  <c r="Q144" i="3" s="1"/>
  <c r="L144" i="3" a="1"/>
  <c r="L144" i="3" s="1"/>
  <c r="R144" i="3" a="1"/>
  <c r="R144" i="3" s="1"/>
  <c r="J144" i="3" a="1"/>
  <c r="J144" i="3" s="1"/>
  <c r="O144" i="3" a="1"/>
  <c r="O144" i="3" s="1"/>
  <c r="M144" i="3" a="1"/>
  <c r="M144" i="3" s="1"/>
  <c r="I144" i="3" a="1"/>
  <c r="I144" i="3" s="1"/>
  <c r="N136" i="3" a="1"/>
  <c r="N136" i="3" s="1"/>
  <c r="J136" i="3" a="1"/>
  <c r="J136" i="3" s="1"/>
  <c r="O136" i="3" a="1"/>
  <c r="O136" i="3" s="1"/>
  <c r="Q136" i="3" a="1"/>
  <c r="Q136" i="3" s="1"/>
  <c r="L136" i="3" a="1"/>
  <c r="L136" i="3" s="1"/>
  <c r="R136" i="3" a="1"/>
  <c r="R136" i="3" s="1"/>
  <c r="M136" i="3" a="1"/>
  <c r="M136" i="3" s="1"/>
  <c r="K136" i="3" a="1"/>
  <c r="K136" i="3" s="1"/>
  <c r="P136" i="3" a="1"/>
  <c r="P136" i="3" s="1"/>
  <c r="I136" i="3" a="1"/>
  <c r="I136" i="3" s="1"/>
  <c r="N128" i="3" a="1"/>
  <c r="N128" i="3" s="1"/>
  <c r="J128" i="3" a="1"/>
  <c r="J128" i="3" s="1"/>
  <c r="O128" i="3" a="1"/>
  <c r="O128" i="3" s="1"/>
  <c r="Q128" i="3" a="1"/>
  <c r="Q128" i="3" s="1"/>
  <c r="L128" i="3" a="1"/>
  <c r="L128" i="3" s="1"/>
  <c r="R128" i="3" a="1"/>
  <c r="R128" i="3" s="1"/>
  <c r="M128" i="3" a="1"/>
  <c r="M128" i="3" s="1"/>
  <c r="K128" i="3" a="1"/>
  <c r="K128" i="3" s="1"/>
  <c r="P128" i="3" a="1"/>
  <c r="P128" i="3" s="1"/>
  <c r="I128" i="3" a="1"/>
  <c r="I128" i="3" s="1"/>
  <c r="M120" i="3" a="1"/>
  <c r="M120" i="3" s="1"/>
  <c r="N120" i="3" a="1"/>
  <c r="N120" i="3" s="1"/>
  <c r="P120" i="3" a="1"/>
  <c r="P120" i="3" s="1"/>
  <c r="Q120" i="3" a="1"/>
  <c r="Q120" i="3" s="1"/>
  <c r="J120" i="3" a="1"/>
  <c r="J120" i="3" s="1"/>
  <c r="R120" i="3" a="1"/>
  <c r="R120" i="3" s="1"/>
  <c r="K120" i="3" a="1"/>
  <c r="K120" i="3" s="1"/>
  <c r="O120" i="3" a="1"/>
  <c r="O120" i="3" s="1"/>
  <c r="L120" i="3" a="1"/>
  <c r="L120" i="3" s="1"/>
  <c r="I120" i="3" a="1"/>
  <c r="I120" i="3" s="1"/>
  <c r="O112" i="3" a="1"/>
  <c r="O112" i="3" s="1"/>
  <c r="P112" i="3" a="1"/>
  <c r="P112" i="3" s="1"/>
  <c r="Q112" i="3" a="1"/>
  <c r="Q112" i="3" s="1"/>
  <c r="K112" i="3" a="1"/>
  <c r="K112" i="3" s="1"/>
  <c r="L112" i="3" a="1"/>
  <c r="L112" i="3" s="1"/>
  <c r="J112" i="3" a="1"/>
  <c r="J112" i="3" s="1"/>
  <c r="M112" i="3" a="1"/>
  <c r="M112" i="3" s="1"/>
  <c r="N112" i="3" a="1"/>
  <c r="N112" i="3" s="1"/>
  <c r="R112" i="3" a="1"/>
  <c r="R112" i="3" s="1"/>
  <c r="I112" i="3" a="1"/>
  <c r="I112" i="3" s="1"/>
  <c r="O104" i="3" a="1"/>
  <c r="O104" i="3" s="1"/>
  <c r="P104" i="3" a="1"/>
  <c r="P104" i="3" s="1"/>
  <c r="Q104" i="3" a="1"/>
  <c r="Q104" i="3" s="1"/>
  <c r="K104" i="3" a="1"/>
  <c r="K104" i="3" s="1"/>
  <c r="L104" i="3" a="1"/>
  <c r="L104" i="3" s="1"/>
  <c r="J104" i="3" a="1"/>
  <c r="J104" i="3" s="1"/>
  <c r="M104" i="3" a="1"/>
  <c r="M104" i="3" s="1"/>
  <c r="R104" i="3" a="1"/>
  <c r="R104" i="3" s="1"/>
  <c r="N104" i="3" a="1"/>
  <c r="N104" i="3" s="1"/>
  <c r="I104" i="3" a="1"/>
  <c r="I104" i="3" s="1"/>
  <c r="J96" i="3" a="1"/>
  <c r="J96" i="3" s="1"/>
  <c r="K96" i="3" a="1"/>
  <c r="K96" i="3" s="1"/>
  <c r="Q96" i="3" a="1"/>
  <c r="Q96" i="3" s="1"/>
  <c r="R96" i="3" a="1"/>
  <c r="R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I96" i="3" a="1"/>
  <c r="I96" i="3" s="1"/>
  <c r="O88" i="3" a="1"/>
  <c r="O88" i="3" s="1"/>
  <c r="P88" i="3" a="1"/>
  <c r="P88" i="3" s="1"/>
  <c r="J88" i="3" a="1"/>
  <c r="J88" i="3" s="1"/>
  <c r="K88" i="3" a="1"/>
  <c r="K88" i="3" s="1"/>
  <c r="Q88" i="3" a="1"/>
  <c r="Q88" i="3" s="1"/>
  <c r="L88" i="3" a="1"/>
  <c r="L88" i="3" s="1"/>
  <c r="M88" i="3" a="1"/>
  <c r="M88" i="3" s="1"/>
  <c r="R88" i="3" a="1"/>
  <c r="R88" i="3" s="1"/>
  <c r="N88" i="3" a="1"/>
  <c r="N88" i="3" s="1"/>
  <c r="I88" i="3" a="1"/>
  <c r="I88" i="3" s="1"/>
  <c r="Q80" i="3" a="1"/>
  <c r="Q80" i="3" s="1"/>
  <c r="J80" i="3" a="1"/>
  <c r="J80" i="3" s="1"/>
  <c r="K80" i="3" a="1"/>
  <c r="K80" i="3" s="1"/>
  <c r="R80" i="3" a="1"/>
  <c r="R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I80" i="3" a="1"/>
  <c r="I80" i="3" s="1"/>
  <c r="K72" i="3" a="1"/>
  <c r="K72" i="3" s="1"/>
  <c r="L72" i="3" a="1"/>
  <c r="L72" i="3" s="1"/>
  <c r="R72" i="3" a="1"/>
  <c r="R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J72" i="3" a="1"/>
  <c r="J72" i="3" s="1"/>
  <c r="I72" i="3" a="1"/>
  <c r="I72" i="3" s="1"/>
  <c r="J64" i="3" a="1"/>
  <c r="J64" i="3" s="1"/>
  <c r="K64" i="3" a="1"/>
  <c r="K64" i="3" s="1"/>
  <c r="Q64" i="3" a="1"/>
  <c r="Q64" i="3" s="1"/>
  <c r="L64" i="3" a="1"/>
  <c r="L64" i="3" s="1"/>
  <c r="M64" i="3" a="1"/>
  <c r="M64" i="3" s="1"/>
  <c r="R64" i="3" a="1"/>
  <c r="R64" i="3" s="1"/>
  <c r="N64" i="3" a="1"/>
  <c r="N64" i="3" s="1"/>
  <c r="O64" i="3" a="1"/>
  <c r="O64" i="3" s="1"/>
  <c r="P64" i="3" a="1"/>
  <c r="P64" i="3" s="1"/>
  <c r="I64" i="3" a="1"/>
  <c r="I64" i="3" s="1"/>
  <c r="O56" i="3" a="1"/>
  <c r="O56" i="3" s="1"/>
  <c r="J56" i="3" a="1"/>
  <c r="J56" i="3" s="1"/>
  <c r="K56" i="3" a="1"/>
  <c r="K56" i="3" s="1"/>
  <c r="P56" i="3" a="1"/>
  <c r="P56" i="3" s="1"/>
  <c r="Q56" i="3" a="1"/>
  <c r="Q56" i="3" s="1"/>
  <c r="L56" i="3" a="1"/>
  <c r="L56" i="3" s="1"/>
  <c r="R56" i="3" a="1"/>
  <c r="R56" i="3" s="1"/>
  <c r="M56" i="3" a="1"/>
  <c r="M56" i="3" s="1"/>
  <c r="N56" i="3" a="1"/>
  <c r="N56" i="3" s="1"/>
  <c r="I56" i="3" a="1"/>
  <c r="I56" i="3" s="1"/>
  <c r="O48" i="3" a="1"/>
  <c r="O48" i="3" s="1"/>
  <c r="P48" i="3" a="1"/>
  <c r="P48" i="3" s="1"/>
  <c r="J48" i="3" a="1"/>
  <c r="J48" i="3" s="1"/>
  <c r="Q48" i="3" a="1"/>
  <c r="Q48" i="3" s="1"/>
  <c r="K48" i="3" a="1"/>
  <c r="K48" i="3" s="1"/>
  <c r="L48" i="3" a="1"/>
  <c r="L48" i="3" s="1"/>
  <c r="R48" i="3" a="1"/>
  <c r="R48" i="3" s="1"/>
  <c r="N48" i="3" a="1"/>
  <c r="N48" i="3" s="1"/>
  <c r="M48" i="3" a="1"/>
  <c r="M48" i="3" s="1"/>
  <c r="I48" i="3" a="1"/>
  <c r="I48" i="3" s="1"/>
  <c r="M26" i="3" a="1"/>
  <c r="M26" i="3" s="1"/>
  <c r="N26" i="3" a="1"/>
  <c r="N26" i="3" s="1"/>
  <c r="J26" i="3" a="1"/>
  <c r="J26" i="3" s="1"/>
  <c r="O26" i="3" a="1"/>
  <c r="O26" i="3" s="1"/>
  <c r="K26" i="3" a="1"/>
  <c r="K26" i="3" s="1"/>
  <c r="P26" i="3" a="1"/>
  <c r="P26" i="3" s="1"/>
  <c r="L26" i="3" a="1"/>
  <c r="L26" i="3" s="1"/>
  <c r="R26" i="3" a="1"/>
  <c r="R26" i="3" s="1"/>
  <c r="Q26" i="3" a="1"/>
  <c r="Q26" i="3" s="1"/>
  <c r="I26" i="3" a="1"/>
  <c r="I26" i="3" s="1"/>
  <c r="O517" i="3" a="1"/>
  <c r="O517" i="3" s="1"/>
  <c r="J517" i="3" a="1"/>
  <c r="J517" i="3" s="1"/>
  <c r="P517" i="3" a="1"/>
  <c r="P517" i="3" s="1"/>
  <c r="Q517" i="3" a="1"/>
  <c r="Q517" i="3" s="1"/>
  <c r="K517" i="3" a="1"/>
  <c r="K517" i="3" s="1"/>
  <c r="R517" i="3" a="1"/>
  <c r="R517" i="3" s="1"/>
  <c r="L517" i="3" a="1"/>
  <c r="L517" i="3" s="1"/>
  <c r="M517" i="3" a="1"/>
  <c r="M517" i="3" s="1"/>
  <c r="N517" i="3" a="1"/>
  <c r="N517" i="3" s="1"/>
  <c r="I517" i="3" a="1"/>
  <c r="I517" i="3" s="1"/>
  <c r="P532" i="3" a="1"/>
  <c r="P532" i="3" s="1"/>
  <c r="J532" i="3" a="1"/>
  <c r="J532" i="3" s="1"/>
  <c r="Q532" i="3" a="1"/>
  <c r="Q532" i="3" s="1"/>
  <c r="L532" i="3" a="1"/>
  <c r="L532" i="3" s="1"/>
  <c r="R532" i="3" a="1"/>
  <c r="R532" i="3" s="1"/>
  <c r="M532" i="3" a="1"/>
  <c r="M532" i="3" s="1"/>
  <c r="N532" i="3" a="1"/>
  <c r="N532" i="3" s="1"/>
  <c r="O532" i="3" a="1"/>
  <c r="O532" i="3" s="1"/>
  <c r="K532" i="3" a="1"/>
  <c r="K532" i="3" s="1"/>
  <c r="I532" i="3" a="1"/>
  <c r="I532" i="3" s="1"/>
  <c r="M460" i="3" a="1"/>
  <c r="M460" i="3" s="1"/>
  <c r="N460" i="3" a="1"/>
  <c r="N460" i="3" s="1"/>
  <c r="O460" i="3" a="1"/>
  <c r="O460" i="3" s="1"/>
  <c r="J460" i="3" a="1"/>
  <c r="J460" i="3" s="1"/>
  <c r="P460" i="3" a="1"/>
  <c r="P460" i="3" s="1"/>
  <c r="K460" i="3" a="1"/>
  <c r="K460" i="3" s="1"/>
  <c r="Q460" i="3" a="1"/>
  <c r="Q460" i="3" s="1"/>
  <c r="L460" i="3" a="1"/>
  <c r="L460" i="3" s="1"/>
  <c r="R460" i="3" a="1"/>
  <c r="R460" i="3" s="1"/>
  <c r="I460" i="3" a="1"/>
  <c r="I460" i="3" s="1"/>
  <c r="M30" i="3" a="1"/>
  <c r="M30" i="3" s="1"/>
  <c r="N30" i="3" a="1"/>
  <c r="N30" i="3" s="1"/>
  <c r="O30" i="3" a="1"/>
  <c r="O30" i="3" s="1"/>
  <c r="J30" i="3" a="1"/>
  <c r="J30" i="3" s="1"/>
  <c r="P30" i="3" a="1"/>
  <c r="P30" i="3" s="1"/>
  <c r="L30" i="3" a="1"/>
  <c r="L30" i="3" s="1"/>
  <c r="R30" i="3" a="1"/>
  <c r="R30" i="3" s="1"/>
  <c r="Q30" i="3" a="1"/>
  <c r="Q30" i="3" s="1"/>
  <c r="K30" i="3" a="1"/>
  <c r="K30" i="3" s="1"/>
  <c r="I30" i="3" a="1"/>
  <c r="I30" i="3" s="1"/>
  <c r="P537" i="3" a="1"/>
  <c r="P537" i="3" s="1"/>
  <c r="J537" i="3" a="1"/>
  <c r="J537" i="3" s="1"/>
  <c r="L537" i="3" a="1"/>
  <c r="L537" i="3" s="1"/>
  <c r="R537" i="3" a="1"/>
  <c r="R537" i="3" s="1"/>
  <c r="M537" i="3" a="1"/>
  <c r="M537" i="3" s="1"/>
  <c r="N537" i="3" a="1"/>
  <c r="N537" i="3" s="1"/>
  <c r="O537" i="3" a="1"/>
  <c r="O537" i="3" s="1"/>
  <c r="Q537" i="3" a="1"/>
  <c r="Q537" i="3" s="1"/>
  <c r="K537" i="3" a="1"/>
  <c r="K537" i="3" s="1"/>
  <c r="I537" i="3" a="1"/>
  <c r="I537" i="3" s="1"/>
  <c r="J505" i="3" a="1"/>
  <c r="J505" i="3" s="1"/>
  <c r="Q505" i="3" a="1"/>
  <c r="Q505" i="3" s="1"/>
  <c r="K505" i="3" a="1"/>
  <c r="K505" i="3" s="1"/>
  <c r="R505" i="3" a="1"/>
  <c r="R505" i="3" s="1"/>
  <c r="L505" i="3" a="1"/>
  <c r="L505" i="3" s="1"/>
  <c r="M505" i="3" a="1"/>
  <c r="M505" i="3" s="1"/>
  <c r="N505" i="3" a="1"/>
  <c r="N505" i="3" s="1"/>
  <c r="O505" i="3" a="1"/>
  <c r="O505" i="3" s="1"/>
  <c r="P505" i="3" a="1"/>
  <c r="P505" i="3" s="1"/>
  <c r="I505" i="3" a="1"/>
  <c r="I505" i="3" s="1"/>
  <c r="O473" i="3" a="1"/>
  <c r="O473" i="3" s="1"/>
  <c r="P473" i="3" a="1"/>
  <c r="P473" i="3" s="1"/>
  <c r="J473" i="3" a="1"/>
  <c r="J473" i="3" s="1"/>
  <c r="Q473" i="3" a="1"/>
  <c r="Q473" i="3" s="1"/>
  <c r="R473" i="3" a="1"/>
  <c r="R473" i="3" s="1"/>
  <c r="K473" i="3" a="1"/>
  <c r="K473" i="3" s="1"/>
  <c r="L473" i="3" a="1"/>
  <c r="L473" i="3" s="1"/>
  <c r="M473" i="3" a="1"/>
  <c r="M473" i="3" s="1"/>
  <c r="N473" i="3" a="1"/>
  <c r="N473" i="3" s="1"/>
  <c r="I473" i="3" a="1"/>
  <c r="I473" i="3" s="1"/>
  <c r="M449" i="3" a="1"/>
  <c r="M449" i="3" s="1"/>
  <c r="N449" i="3" a="1"/>
  <c r="N449" i="3" s="1"/>
  <c r="O449" i="3" a="1"/>
  <c r="O449" i="3" s="1"/>
  <c r="J449" i="3" a="1"/>
  <c r="J449" i="3" s="1"/>
  <c r="P449" i="3" a="1"/>
  <c r="P449" i="3" s="1"/>
  <c r="K449" i="3" a="1"/>
  <c r="K449" i="3" s="1"/>
  <c r="Q449" i="3" a="1"/>
  <c r="Q449" i="3" s="1"/>
  <c r="L449" i="3" a="1"/>
  <c r="L449" i="3" s="1"/>
  <c r="R449" i="3" a="1"/>
  <c r="R449" i="3" s="1"/>
  <c r="I449" i="3" a="1"/>
  <c r="I449" i="3" s="1"/>
  <c r="J417" i="3" a="1"/>
  <c r="J417" i="3" s="1"/>
  <c r="O417" i="3" a="1"/>
  <c r="O417" i="3" s="1"/>
  <c r="K417" i="3" a="1"/>
  <c r="K417" i="3" s="1"/>
  <c r="P417" i="3" a="1"/>
  <c r="P417" i="3" s="1"/>
  <c r="L417" i="3" a="1"/>
  <c r="L417" i="3" s="1"/>
  <c r="Q417" i="3" a="1"/>
  <c r="Q417" i="3" s="1"/>
  <c r="M417" i="3" a="1"/>
  <c r="M417" i="3" s="1"/>
  <c r="R417" i="3" a="1"/>
  <c r="R417" i="3" s="1"/>
  <c r="N417" i="3" a="1"/>
  <c r="N417" i="3" s="1"/>
  <c r="I417" i="3" a="1"/>
  <c r="I417" i="3" s="1"/>
  <c r="L385" i="3" a="1"/>
  <c r="L385" i="3" s="1"/>
  <c r="Q385" i="3" a="1"/>
  <c r="Q385" i="3" s="1"/>
  <c r="M385" i="3" a="1"/>
  <c r="M385" i="3" s="1"/>
  <c r="R385" i="3" a="1"/>
  <c r="R385" i="3" s="1"/>
  <c r="N385" i="3" a="1"/>
  <c r="N385" i="3" s="1"/>
  <c r="O385" i="3" a="1"/>
  <c r="O385" i="3" s="1"/>
  <c r="J385" i="3" a="1"/>
  <c r="J385" i="3" s="1"/>
  <c r="P385" i="3" a="1"/>
  <c r="P385" i="3" s="1"/>
  <c r="K385" i="3" a="1"/>
  <c r="K385" i="3" s="1"/>
  <c r="I385" i="3" a="1"/>
  <c r="I385" i="3" s="1"/>
  <c r="J353" i="3" a="1"/>
  <c r="J353" i="3" s="1"/>
  <c r="P353" i="3" a="1"/>
  <c r="P353" i="3" s="1"/>
  <c r="K353" i="3" a="1"/>
  <c r="K353" i="3" s="1"/>
  <c r="Q353" i="3" a="1"/>
  <c r="Q353" i="3" s="1"/>
  <c r="L353" i="3" a="1"/>
  <c r="L353" i="3" s="1"/>
  <c r="R353" i="3" a="1"/>
  <c r="R353" i="3" s="1"/>
  <c r="M353" i="3" a="1"/>
  <c r="M353" i="3" s="1"/>
  <c r="N353" i="3" a="1"/>
  <c r="N353" i="3" s="1"/>
  <c r="O353" i="3" a="1"/>
  <c r="O353" i="3" s="1"/>
  <c r="I353" i="3" a="1"/>
  <c r="I353" i="3" s="1"/>
  <c r="M305" i="3" a="1"/>
  <c r="M305" i="3" s="1"/>
  <c r="N305" i="3" a="1"/>
  <c r="N305" i="3" s="1"/>
  <c r="P305" i="3" a="1"/>
  <c r="P305" i="3" s="1"/>
  <c r="J305" i="3" a="1"/>
  <c r="J305" i="3" s="1"/>
  <c r="K305" i="3" a="1"/>
  <c r="K305" i="3" s="1"/>
  <c r="L305" i="3" a="1"/>
  <c r="L305" i="3" s="1"/>
  <c r="O305" i="3" a="1"/>
  <c r="O305" i="3" s="1"/>
  <c r="Q305" i="3" a="1"/>
  <c r="Q305" i="3" s="1"/>
  <c r="R305" i="3" a="1"/>
  <c r="R305" i="3" s="1"/>
  <c r="I305" i="3" a="1"/>
  <c r="I305" i="3" s="1"/>
  <c r="K249" i="3" a="1"/>
  <c r="K249" i="3" s="1"/>
  <c r="Q249" i="3" a="1"/>
  <c r="Q249" i="3" s="1"/>
  <c r="L249" i="3" a="1"/>
  <c r="L249" i="3" s="1"/>
  <c r="R249" i="3" a="1"/>
  <c r="R249" i="3" s="1"/>
  <c r="N249" i="3" a="1"/>
  <c r="N249" i="3" s="1"/>
  <c r="O249" i="3" a="1"/>
  <c r="O249" i="3" s="1"/>
  <c r="P249" i="3" a="1"/>
  <c r="P249" i="3" s="1"/>
  <c r="M249" i="3" a="1"/>
  <c r="M249" i="3" s="1"/>
  <c r="J249" i="3" a="1"/>
  <c r="J249" i="3" s="1"/>
  <c r="I249" i="3" a="1"/>
  <c r="I249" i="3" s="1"/>
  <c r="L36" i="3" a="1"/>
  <c r="L36" i="3" s="1"/>
  <c r="R36" i="3" a="1"/>
  <c r="R36" i="3" s="1"/>
  <c r="M36" i="3" a="1"/>
  <c r="M36" i="3" s="1"/>
  <c r="N36" i="3" a="1"/>
  <c r="N36" i="3" s="1"/>
  <c r="O36" i="3" a="1"/>
  <c r="O36" i="3" s="1"/>
  <c r="P36" i="3" a="1"/>
  <c r="P36" i="3" s="1"/>
  <c r="K36" i="3" a="1"/>
  <c r="K36" i="3" s="1"/>
  <c r="J36" i="3" a="1"/>
  <c r="J36" i="3" s="1"/>
  <c r="Q36" i="3" a="1"/>
  <c r="Q36" i="3" s="1"/>
  <c r="I36" i="3" a="1"/>
  <c r="I36" i="3" s="1"/>
  <c r="L20" i="3" a="1"/>
  <c r="L20" i="3" s="1"/>
  <c r="R20" i="3" a="1"/>
  <c r="R20" i="3" s="1"/>
  <c r="M20" i="3" a="1"/>
  <c r="M20" i="3" s="1"/>
  <c r="N20" i="3" a="1"/>
  <c r="N20" i="3" s="1"/>
  <c r="O20" i="3" a="1"/>
  <c r="O20" i="3" s="1"/>
  <c r="P20" i="3" a="1"/>
  <c r="P20" i="3" s="1"/>
  <c r="K20" i="3" a="1"/>
  <c r="K20" i="3" s="1"/>
  <c r="Q20" i="3" a="1"/>
  <c r="Q20" i="3" s="1"/>
  <c r="J20" i="3" a="1"/>
  <c r="J20" i="3" s="1"/>
  <c r="I20" i="3" a="1"/>
  <c r="I20" i="3" s="1"/>
  <c r="O4" i="3" a="1"/>
  <c r="O4" i="3" s="1"/>
  <c r="P4" i="3" a="1"/>
  <c r="P4" i="3" s="1"/>
  <c r="J4" i="3" a="1"/>
  <c r="J4" i="3" s="1"/>
  <c r="Q4" i="3" a="1"/>
  <c r="Q4" i="3" s="1"/>
  <c r="K4" i="3" a="1"/>
  <c r="K4" i="3" s="1"/>
  <c r="R4" i="3" a="1"/>
  <c r="R4" i="3" s="1"/>
  <c r="L4" i="3" a="1"/>
  <c r="L4" i="3" s="1"/>
  <c r="N4" i="3" a="1"/>
  <c r="N4" i="3" s="1"/>
  <c r="M4" i="3" a="1"/>
  <c r="M4" i="3" s="1"/>
  <c r="I4" i="3" a="1"/>
  <c r="I4" i="3" s="1"/>
  <c r="O527" i="3" a="1"/>
  <c r="O527" i="3" s="1"/>
  <c r="J527" i="3" a="1"/>
  <c r="J527" i="3" s="1"/>
  <c r="L527" i="3" a="1"/>
  <c r="L527" i="3" s="1"/>
  <c r="Q527" i="3" a="1"/>
  <c r="Q527" i="3" s="1"/>
  <c r="M527" i="3" a="1"/>
  <c r="M527" i="3" s="1"/>
  <c r="R527" i="3" a="1"/>
  <c r="R527" i="3" s="1"/>
  <c r="K527" i="3" a="1"/>
  <c r="K527" i="3" s="1"/>
  <c r="N527" i="3" a="1"/>
  <c r="N527" i="3" s="1"/>
  <c r="P527" i="3" a="1"/>
  <c r="P527" i="3" s="1"/>
  <c r="I527" i="3" a="1"/>
  <c r="I527" i="3" s="1"/>
  <c r="J503" i="3" a="1"/>
  <c r="J503" i="3" s="1"/>
  <c r="K503" i="3" a="1"/>
  <c r="K503" i="3" s="1"/>
  <c r="Q503" i="3" a="1"/>
  <c r="Q503" i="3" s="1"/>
  <c r="L503" i="3" a="1"/>
  <c r="L503" i="3" s="1"/>
  <c r="M503" i="3" a="1"/>
  <c r="M503" i="3" s="1"/>
  <c r="R503" i="3" a="1"/>
  <c r="R503" i="3" s="1"/>
  <c r="N503" i="3" a="1"/>
  <c r="N503" i="3" s="1"/>
  <c r="O503" i="3" a="1"/>
  <c r="O503" i="3" s="1"/>
  <c r="P503" i="3" a="1"/>
  <c r="P503" i="3" s="1"/>
  <c r="I503" i="3" a="1"/>
  <c r="I503" i="3" s="1"/>
  <c r="N487" i="3" a="1"/>
  <c r="N487" i="3" s="1"/>
  <c r="O487" i="3" a="1"/>
  <c r="O487" i="3" s="1"/>
  <c r="J487" i="3" a="1"/>
  <c r="J487" i="3" s="1"/>
  <c r="K487" i="3" a="1"/>
  <c r="K487" i="3" s="1"/>
  <c r="P487" i="3" a="1"/>
  <c r="P487" i="3" s="1"/>
  <c r="Q487" i="3" a="1"/>
  <c r="Q487" i="3" s="1"/>
  <c r="L487" i="3" a="1"/>
  <c r="L487" i="3" s="1"/>
  <c r="R487" i="3" a="1"/>
  <c r="R487" i="3" s="1"/>
  <c r="M487" i="3" a="1"/>
  <c r="M487" i="3" s="1"/>
  <c r="I487" i="3" a="1"/>
  <c r="I487" i="3" s="1"/>
  <c r="N471" i="3" a="1"/>
  <c r="N471" i="3" s="1"/>
  <c r="O471" i="3" a="1"/>
  <c r="O471" i="3" s="1"/>
  <c r="P471" i="3" a="1"/>
  <c r="P471" i="3" s="1"/>
  <c r="J471" i="3" a="1"/>
  <c r="J471" i="3" s="1"/>
  <c r="K471" i="3" a="1"/>
  <c r="K471" i="3" s="1"/>
  <c r="Q471" i="3" a="1"/>
  <c r="Q471" i="3" s="1"/>
  <c r="L471" i="3" a="1"/>
  <c r="L471" i="3" s="1"/>
  <c r="R471" i="3" a="1"/>
  <c r="R471" i="3" s="1"/>
  <c r="M471" i="3" a="1"/>
  <c r="M471" i="3" s="1"/>
  <c r="I471" i="3" a="1"/>
  <c r="I471" i="3" s="1"/>
  <c r="K463" i="3" a="1"/>
  <c r="K463" i="3" s="1"/>
  <c r="Q463" i="3" a="1"/>
  <c r="Q463" i="3" s="1"/>
  <c r="L463" i="3" a="1"/>
  <c r="L463" i="3" s="1"/>
  <c r="R463" i="3" a="1"/>
  <c r="R463" i="3" s="1"/>
  <c r="M463" i="3" a="1"/>
  <c r="M463" i="3" s="1"/>
  <c r="N463" i="3" a="1"/>
  <c r="N463" i="3" s="1"/>
  <c r="O463" i="3" a="1"/>
  <c r="O463" i="3" s="1"/>
  <c r="J463" i="3" a="1"/>
  <c r="J463" i="3" s="1"/>
  <c r="P463" i="3" a="1"/>
  <c r="P463" i="3" s="1"/>
  <c r="I463" i="3" a="1"/>
  <c r="I463" i="3" s="1"/>
  <c r="L447" i="3" a="1"/>
  <c r="L447" i="3" s="1"/>
  <c r="M447" i="3" a="1"/>
  <c r="M447" i="3" s="1"/>
  <c r="N447" i="3" a="1"/>
  <c r="N447" i="3" s="1"/>
  <c r="O447" i="3" a="1"/>
  <c r="O447" i="3" s="1"/>
  <c r="P447" i="3" a="1"/>
  <c r="P447" i="3" s="1"/>
  <c r="J447" i="3" a="1"/>
  <c r="J447" i="3" s="1"/>
  <c r="Q447" i="3" a="1"/>
  <c r="Q447" i="3" s="1"/>
  <c r="K447" i="3" a="1"/>
  <c r="K447" i="3" s="1"/>
  <c r="R447" i="3" a="1"/>
  <c r="R447" i="3" s="1"/>
  <c r="I447" i="3" a="1"/>
  <c r="I447" i="3" s="1"/>
  <c r="P439" i="3" a="1"/>
  <c r="P439" i="3" s="1"/>
  <c r="J439" i="3" a="1"/>
  <c r="J439" i="3" s="1"/>
  <c r="Q439" i="3" a="1"/>
  <c r="Q439" i="3" s="1"/>
  <c r="K439" i="3" a="1"/>
  <c r="K439" i="3" s="1"/>
  <c r="L439" i="3" a="1"/>
  <c r="L439" i="3" s="1"/>
  <c r="R439" i="3" a="1"/>
  <c r="R439" i="3" s="1"/>
  <c r="M439" i="3" a="1"/>
  <c r="M439" i="3" s="1"/>
  <c r="N439" i="3" a="1"/>
  <c r="N439" i="3" s="1"/>
  <c r="O439" i="3" a="1"/>
  <c r="O439" i="3" s="1"/>
  <c r="I439" i="3" a="1"/>
  <c r="I439" i="3" s="1"/>
  <c r="L423" i="3" a="1"/>
  <c r="L423" i="3" s="1"/>
  <c r="Q423" i="3" a="1"/>
  <c r="Q423" i="3" s="1"/>
  <c r="M423" i="3" a="1"/>
  <c r="M423" i="3" s="1"/>
  <c r="R423" i="3" a="1"/>
  <c r="R423" i="3" s="1"/>
  <c r="N423" i="3" a="1"/>
  <c r="N423" i="3" s="1"/>
  <c r="O423" i="3" a="1"/>
  <c r="O423" i="3" s="1"/>
  <c r="J423" i="3" a="1"/>
  <c r="J423" i="3" s="1"/>
  <c r="K423" i="3" a="1"/>
  <c r="K423" i="3" s="1"/>
  <c r="P423" i="3" a="1"/>
  <c r="P423" i="3" s="1"/>
  <c r="I423" i="3" a="1"/>
  <c r="I423" i="3" s="1"/>
  <c r="J415" i="3" a="1"/>
  <c r="J415" i="3" s="1"/>
  <c r="P415" i="3" a="1"/>
  <c r="P415" i="3" s="1"/>
  <c r="K415" i="3" a="1"/>
  <c r="K415" i="3" s="1"/>
  <c r="Q415" i="3" a="1"/>
  <c r="Q415" i="3" s="1"/>
  <c r="L415" i="3" a="1"/>
  <c r="L415" i="3" s="1"/>
  <c r="R415" i="3" a="1"/>
  <c r="R415" i="3" s="1"/>
  <c r="M415" i="3" a="1"/>
  <c r="M415" i="3" s="1"/>
  <c r="N415" i="3" a="1"/>
  <c r="N415" i="3" s="1"/>
  <c r="O415" i="3" a="1"/>
  <c r="O415" i="3" s="1"/>
  <c r="I415" i="3" a="1"/>
  <c r="I415" i="3" s="1"/>
  <c r="L407" i="3" a="1"/>
  <c r="L407" i="3" s="1"/>
  <c r="M407" i="3" a="1"/>
  <c r="M407" i="3" s="1"/>
  <c r="N407" i="3" a="1"/>
  <c r="N407" i="3" s="1"/>
  <c r="O407" i="3" a="1"/>
  <c r="O407" i="3" s="1"/>
  <c r="P407" i="3" a="1"/>
  <c r="P407" i="3" s="1"/>
  <c r="J407" i="3" a="1"/>
  <c r="J407" i="3" s="1"/>
  <c r="K407" i="3" a="1"/>
  <c r="K407" i="3" s="1"/>
  <c r="Q407" i="3" a="1"/>
  <c r="Q407" i="3" s="1"/>
  <c r="R407" i="3" a="1"/>
  <c r="R407" i="3" s="1"/>
  <c r="I407" i="3" a="1"/>
  <c r="I407" i="3" s="1"/>
  <c r="J399" i="3" a="1"/>
  <c r="J399" i="3" s="1"/>
  <c r="Q399" i="3" a="1"/>
  <c r="Q399" i="3" s="1"/>
  <c r="K399" i="3" a="1"/>
  <c r="K399" i="3" s="1"/>
  <c r="R399" i="3" a="1"/>
  <c r="R399" i="3" s="1"/>
  <c r="L399" i="3" a="1"/>
  <c r="L399" i="3" s="1"/>
  <c r="M399" i="3" a="1"/>
  <c r="M399" i="3" s="1"/>
  <c r="N399" i="3" a="1"/>
  <c r="N399" i="3" s="1"/>
  <c r="O399" i="3" a="1"/>
  <c r="O399" i="3" s="1"/>
  <c r="P399" i="3" a="1"/>
  <c r="P399" i="3" s="1"/>
  <c r="I399" i="3" a="1"/>
  <c r="I399" i="3" s="1"/>
  <c r="M391" i="3" a="1"/>
  <c r="M391" i="3" s="1"/>
  <c r="N391" i="3" a="1"/>
  <c r="N391" i="3" s="1"/>
  <c r="O391" i="3" a="1"/>
  <c r="O391" i="3" s="1"/>
  <c r="J391" i="3" a="1"/>
  <c r="J391" i="3" s="1"/>
  <c r="P391" i="3" a="1"/>
  <c r="P391" i="3" s="1"/>
  <c r="K391" i="3" a="1"/>
  <c r="K391" i="3" s="1"/>
  <c r="Q391" i="3" a="1"/>
  <c r="Q391" i="3" s="1"/>
  <c r="L391" i="3" a="1"/>
  <c r="L391" i="3" s="1"/>
  <c r="R391" i="3" a="1"/>
  <c r="R391" i="3" s="1"/>
  <c r="I391" i="3" a="1"/>
  <c r="I391" i="3" s="1"/>
  <c r="L383" i="3" a="1"/>
  <c r="L383" i="3" s="1"/>
  <c r="R383" i="3" a="1"/>
  <c r="R383" i="3" s="1"/>
  <c r="M383" i="3" a="1"/>
  <c r="M383" i="3" s="1"/>
  <c r="N383" i="3" a="1"/>
  <c r="N383" i="3" s="1"/>
  <c r="J383" i="3" a="1"/>
  <c r="J383" i="3" s="1"/>
  <c r="O383" i="3" a="1"/>
  <c r="O383" i="3" s="1"/>
  <c r="K383" i="3" a="1"/>
  <c r="K383" i="3" s="1"/>
  <c r="P383" i="3" a="1"/>
  <c r="P383" i="3" s="1"/>
  <c r="Q383" i="3" a="1"/>
  <c r="Q383" i="3" s="1"/>
  <c r="I383" i="3" a="1"/>
  <c r="I383" i="3" s="1"/>
  <c r="M375" i="3" a="1"/>
  <c r="M375" i="3" s="1"/>
  <c r="N375" i="3" a="1"/>
  <c r="N375" i="3" s="1"/>
  <c r="O375" i="3" a="1"/>
  <c r="O375" i="3" s="1"/>
  <c r="P375" i="3" a="1"/>
  <c r="P375" i="3" s="1"/>
  <c r="J375" i="3" a="1"/>
  <c r="J375" i="3" s="1"/>
  <c r="Q375" i="3" a="1"/>
  <c r="Q375" i="3" s="1"/>
  <c r="K375" i="3" a="1"/>
  <c r="K375" i="3" s="1"/>
  <c r="R375" i="3" a="1"/>
  <c r="R375" i="3" s="1"/>
  <c r="L375" i="3" a="1"/>
  <c r="L375" i="3" s="1"/>
  <c r="I375" i="3" a="1"/>
  <c r="I375" i="3" s="1"/>
  <c r="O367" i="3" a="1"/>
  <c r="O367" i="3" s="1"/>
  <c r="J367" i="3" a="1"/>
  <c r="J367" i="3" s="1"/>
  <c r="P367" i="3" a="1"/>
  <c r="P367" i="3" s="1"/>
  <c r="K367" i="3" a="1"/>
  <c r="K367" i="3" s="1"/>
  <c r="L367" i="3" a="1"/>
  <c r="L367" i="3" s="1"/>
  <c r="Q367" i="3" a="1"/>
  <c r="Q367" i="3" s="1"/>
  <c r="R367" i="3" a="1"/>
  <c r="R367" i="3" s="1"/>
  <c r="M367" i="3" a="1"/>
  <c r="M367" i="3" s="1"/>
  <c r="N367" i="3" a="1"/>
  <c r="N367" i="3" s="1"/>
  <c r="I367" i="3" a="1"/>
  <c r="I367" i="3" s="1"/>
  <c r="M359" i="3" a="1"/>
  <c r="M359" i="3" s="1"/>
  <c r="N359" i="3" a="1"/>
  <c r="N359" i="3" s="1"/>
  <c r="O359" i="3" a="1"/>
  <c r="O359" i="3" s="1"/>
  <c r="P359" i="3" a="1"/>
  <c r="P359" i="3" s="1"/>
  <c r="J359" i="3" a="1"/>
  <c r="J359" i="3" s="1"/>
  <c r="Q359" i="3" a="1"/>
  <c r="Q359" i="3" s="1"/>
  <c r="K359" i="3" a="1"/>
  <c r="K359" i="3" s="1"/>
  <c r="R359" i="3" a="1"/>
  <c r="R359" i="3" s="1"/>
  <c r="L359" i="3" a="1"/>
  <c r="L359" i="3" s="1"/>
  <c r="I359" i="3" a="1"/>
  <c r="I359" i="3" s="1"/>
  <c r="P351" i="3" a="1"/>
  <c r="P351" i="3" s="1"/>
  <c r="J351" i="3" a="1"/>
  <c r="J351" i="3" s="1"/>
  <c r="K351" i="3" a="1"/>
  <c r="K351" i="3" s="1"/>
  <c r="Q351" i="3" a="1"/>
  <c r="Q351" i="3" s="1"/>
  <c r="L351" i="3" a="1"/>
  <c r="L351" i="3" s="1"/>
  <c r="R351" i="3" a="1"/>
  <c r="R351" i="3" s="1"/>
  <c r="M351" i="3" a="1"/>
  <c r="M351" i="3" s="1"/>
  <c r="N351" i="3" a="1"/>
  <c r="N351" i="3" s="1"/>
  <c r="O351" i="3" a="1"/>
  <c r="O351" i="3" s="1"/>
  <c r="I351" i="3" a="1"/>
  <c r="I351" i="3" s="1"/>
  <c r="J343" i="3" a="1"/>
  <c r="J343" i="3" s="1"/>
  <c r="O343" i="3" a="1"/>
  <c r="O343" i="3" s="1"/>
  <c r="K343" i="3" a="1"/>
  <c r="K343" i="3" s="1"/>
  <c r="P343" i="3" a="1"/>
  <c r="P343" i="3" s="1"/>
  <c r="L343" i="3" a="1"/>
  <c r="L343" i="3" s="1"/>
  <c r="Q343" i="3" a="1"/>
  <c r="Q343" i="3" s="1"/>
  <c r="M343" i="3" a="1"/>
  <c r="M343" i="3" s="1"/>
  <c r="N343" i="3" a="1"/>
  <c r="N343" i="3" s="1"/>
  <c r="R343" i="3" a="1"/>
  <c r="R343" i="3" s="1"/>
  <c r="I343" i="3" a="1"/>
  <c r="I343" i="3" s="1"/>
  <c r="L335" i="3" a="1"/>
  <c r="L335" i="3" s="1"/>
  <c r="R335" i="3" a="1"/>
  <c r="R335" i="3" s="1"/>
  <c r="M335" i="3" a="1"/>
  <c r="M335" i="3" s="1"/>
  <c r="N335" i="3" a="1"/>
  <c r="N335" i="3" s="1"/>
  <c r="O335" i="3" a="1"/>
  <c r="O335" i="3" s="1"/>
  <c r="J335" i="3" a="1"/>
  <c r="J335" i="3" s="1"/>
  <c r="K335" i="3" a="1"/>
  <c r="K335" i="3" s="1"/>
  <c r="P335" i="3" a="1"/>
  <c r="P335" i="3" s="1"/>
  <c r="Q335" i="3" a="1"/>
  <c r="Q335" i="3" s="1"/>
  <c r="I335" i="3" a="1"/>
  <c r="I335" i="3" s="1"/>
  <c r="J327" i="3" a="1"/>
  <c r="J327" i="3" s="1"/>
  <c r="K327" i="3" a="1"/>
  <c r="K327" i="3" s="1"/>
  <c r="Q327" i="3" a="1"/>
  <c r="Q327" i="3" s="1"/>
  <c r="L327" i="3" a="1"/>
  <c r="L327" i="3" s="1"/>
  <c r="R327" i="3" a="1"/>
  <c r="R327" i="3" s="1"/>
  <c r="M327" i="3" a="1"/>
  <c r="M327" i="3" s="1"/>
  <c r="N327" i="3" a="1"/>
  <c r="N327" i="3" s="1"/>
  <c r="O327" i="3" a="1"/>
  <c r="O327" i="3" s="1"/>
  <c r="P327" i="3" a="1"/>
  <c r="P327" i="3" s="1"/>
  <c r="I327" i="3" a="1"/>
  <c r="I327" i="3" s="1"/>
  <c r="J319" i="3" a="1"/>
  <c r="J319" i="3" s="1"/>
  <c r="P319" i="3" a="1"/>
  <c r="P319" i="3" s="1"/>
  <c r="K319" i="3" a="1"/>
  <c r="K319" i="3" s="1"/>
  <c r="L319" i="3" a="1"/>
  <c r="L319" i="3" s="1"/>
  <c r="Q319" i="3" a="1"/>
  <c r="Q319" i="3" s="1"/>
  <c r="R319" i="3" a="1"/>
  <c r="R319" i="3" s="1"/>
  <c r="M319" i="3" a="1"/>
  <c r="M319" i="3" s="1"/>
  <c r="N319" i="3" a="1"/>
  <c r="N319" i="3" s="1"/>
  <c r="O319" i="3" a="1"/>
  <c r="O319" i="3" s="1"/>
  <c r="I319" i="3" a="1"/>
  <c r="I319" i="3" s="1"/>
  <c r="J311" i="3" a="1"/>
  <c r="J311" i="3" s="1"/>
  <c r="O311" i="3" a="1"/>
  <c r="O311" i="3" s="1"/>
  <c r="K311" i="3" a="1"/>
  <c r="K311" i="3" s="1"/>
  <c r="L311" i="3" a="1"/>
  <c r="L311" i="3" s="1"/>
  <c r="M311" i="3" a="1"/>
  <c r="M311" i="3" s="1"/>
  <c r="N311" i="3" a="1"/>
  <c r="N311" i="3" s="1"/>
  <c r="P311" i="3" a="1"/>
  <c r="P311" i="3" s="1"/>
  <c r="Q311" i="3" a="1"/>
  <c r="Q311" i="3" s="1"/>
  <c r="R311" i="3" a="1"/>
  <c r="R311" i="3" s="1"/>
  <c r="I311" i="3" a="1"/>
  <c r="I311" i="3" s="1"/>
  <c r="L303" i="3" a="1"/>
  <c r="L303" i="3" s="1"/>
  <c r="R303" i="3" a="1"/>
  <c r="R303" i="3" s="1"/>
  <c r="M303" i="3" a="1"/>
  <c r="M303" i="3" s="1"/>
  <c r="N303" i="3" a="1"/>
  <c r="N303" i="3" s="1"/>
  <c r="J303" i="3" a="1"/>
  <c r="J303" i="3" s="1"/>
  <c r="O303" i="3" a="1"/>
  <c r="O303" i="3" s="1"/>
  <c r="P303" i="3" a="1"/>
  <c r="P303" i="3" s="1"/>
  <c r="Q303" i="3" a="1"/>
  <c r="Q303" i="3" s="1"/>
  <c r="K303" i="3" a="1"/>
  <c r="K303" i="3" s="1"/>
  <c r="I303" i="3" a="1"/>
  <c r="I303" i="3" s="1"/>
  <c r="O295" i="3" a="1"/>
  <c r="O295" i="3" s="1"/>
  <c r="P295" i="3" a="1"/>
  <c r="P295" i="3" s="1"/>
  <c r="K295" i="3" a="1"/>
  <c r="K295" i="3" s="1"/>
  <c r="Q295" i="3" a="1"/>
  <c r="Q295" i="3" s="1"/>
  <c r="R295" i="3" a="1"/>
  <c r="R295" i="3" s="1"/>
  <c r="J295" i="3" a="1"/>
  <c r="J295" i="3" s="1"/>
  <c r="L295" i="3" a="1"/>
  <c r="L295" i="3" s="1"/>
  <c r="M295" i="3" a="1"/>
  <c r="M295" i="3" s="1"/>
  <c r="N295" i="3" a="1"/>
  <c r="N295" i="3" s="1"/>
  <c r="I295" i="3" a="1"/>
  <c r="I295" i="3" s="1"/>
  <c r="J287" i="3" a="1"/>
  <c r="J287" i="3" s="1"/>
  <c r="K287" i="3" a="1"/>
  <c r="K287" i="3" s="1"/>
  <c r="Q287" i="3" a="1"/>
  <c r="Q287" i="3" s="1"/>
  <c r="L287" i="3" a="1"/>
  <c r="L287" i="3" s="1"/>
  <c r="R287" i="3" a="1"/>
  <c r="R287" i="3" s="1"/>
  <c r="N287" i="3" a="1"/>
  <c r="N287" i="3" s="1"/>
  <c r="M287" i="3" a="1"/>
  <c r="M287" i="3" s="1"/>
  <c r="O287" i="3" a="1"/>
  <c r="O287" i="3" s="1"/>
  <c r="P287" i="3" a="1"/>
  <c r="P287" i="3" s="1"/>
  <c r="I287" i="3" a="1"/>
  <c r="I287" i="3" s="1"/>
  <c r="J279" i="3" a="1"/>
  <c r="J279" i="3" s="1"/>
  <c r="P279" i="3" a="1"/>
  <c r="P279" i="3" s="1"/>
  <c r="K279" i="3" a="1"/>
  <c r="K279" i="3" s="1"/>
  <c r="R279" i="3" a="1"/>
  <c r="R279" i="3" s="1"/>
  <c r="L279" i="3" a="1"/>
  <c r="L279" i="3" s="1"/>
  <c r="M279" i="3" a="1"/>
  <c r="M279" i="3" s="1"/>
  <c r="N279" i="3" a="1"/>
  <c r="N279" i="3" s="1"/>
  <c r="O279" i="3" a="1"/>
  <c r="O279" i="3" s="1"/>
  <c r="Q279" i="3" a="1"/>
  <c r="Q279" i="3" s="1"/>
  <c r="I279" i="3" a="1"/>
  <c r="I279" i="3" s="1"/>
  <c r="N271" i="3" a="1"/>
  <c r="N271" i="3" s="1"/>
  <c r="O271" i="3" a="1"/>
  <c r="O271" i="3" s="1"/>
  <c r="J271" i="3" a="1"/>
  <c r="J271" i="3" s="1"/>
  <c r="K271" i="3" a="1"/>
  <c r="K271" i="3" s="1"/>
  <c r="P271" i="3" a="1"/>
  <c r="P271" i="3" s="1"/>
  <c r="L271" i="3" a="1"/>
  <c r="L271" i="3" s="1"/>
  <c r="R271" i="3" a="1"/>
  <c r="R271" i="3" s="1"/>
  <c r="M271" i="3" a="1"/>
  <c r="M271" i="3" s="1"/>
  <c r="Q271" i="3" a="1"/>
  <c r="Q271" i="3" s="1"/>
  <c r="I271" i="3" a="1"/>
  <c r="I271" i="3" s="1"/>
  <c r="N263" i="3" a="1"/>
  <c r="N263" i="3" s="1"/>
  <c r="J263" i="3" a="1"/>
  <c r="J263" i="3" s="1"/>
  <c r="O263" i="3" a="1"/>
  <c r="O263" i="3" s="1"/>
  <c r="K263" i="3" a="1"/>
  <c r="K263" i="3" s="1"/>
  <c r="P263" i="3" a="1"/>
  <c r="P263" i="3" s="1"/>
  <c r="Q263" i="3" a="1"/>
  <c r="Q263" i="3" s="1"/>
  <c r="R263" i="3" a="1"/>
  <c r="R263" i="3" s="1"/>
  <c r="L263" i="3" a="1"/>
  <c r="L263" i="3" s="1"/>
  <c r="M263" i="3" a="1"/>
  <c r="M263" i="3" s="1"/>
  <c r="I263" i="3" a="1"/>
  <c r="I263" i="3" s="1"/>
  <c r="J255" i="3" a="1"/>
  <c r="J255" i="3" s="1"/>
  <c r="K255" i="3" a="1"/>
  <c r="K255" i="3" s="1"/>
  <c r="O255" i="3" a="1"/>
  <c r="O255" i="3" s="1"/>
  <c r="L255" i="3" a="1"/>
  <c r="L255" i="3" s="1"/>
  <c r="Q255" i="3" a="1"/>
  <c r="Q255" i="3" s="1"/>
  <c r="M255" i="3" a="1"/>
  <c r="M255" i="3" s="1"/>
  <c r="R255" i="3" a="1"/>
  <c r="R255" i="3" s="1"/>
  <c r="N255" i="3" a="1"/>
  <c r="N255" i="3" s="1"/>
  <c r="P255" i="3" a="1"/>
  <c r="P255" i="3" s="1"/>
  <c r="I255" i="3" a="1"/>
  <c r="I255" i="3" s="1"/>
  <c r="J247" i="3" a="1"/>
  <c r="J247" i="3" s="1"/>
  <c r="Q247" i="3" a="1"/>
  <c r="Q247" i="3" s="1"/>
  <c r="K247" i="3" a="1"/>
  <c r="K247" i="3" s="1"/>
  <c r="O247" i="3" a="1"/>
  <c r="O247" i="3" s="1"/>
  <c r="P247" i="3" a="1"/>
  <c r="P247" i="3" s="1"/>
  <c r="R247" i="3" a="1"/>
  <c r="R247" i="3" s="1"/>
  <c r="L247" i="3" a="1"/>
  <c r="L247" i="3" s="1"/>
  <c r="N247" i="3" a="1"/>
  <c r="N247" i="3" s="1"/>
  <c r="M247" i="3" a="1"/>
  <c r="M247" i="3" s="1"/>
  <c r="I247" i="3" a="1"/>
  <c r="I247" i="3" s="1"/>
  <c r="R239" i="3" a="1"/>
  <c r="R239" i="3" s="1"/>
  <c r="N239" i="3" a="1"/>
  <c r="N239" i="3" s="1"/>
  <c r="M239" i="3" a="1"/>
  <c r="M239" i="3" s="1"/>
  <c r="O239" i="3" a="1"/>
  <c r="O239" i="3" s="1"/>
  <c r="P239" i="3" a="1"/>
  <c r="P239" i="3" s="1"/>
  <c r="Q239" i="3" a="1"/>
  <c r="Q239" i="3" s="1"/>
  <c r="J239" i="3" a="1"/>
  <c r="J239" i="3" s="1"/>
  <c r="L239" i="3" a="1"/>
  <c r="L239" i="3" s="1"/>
  <c r="K239" i="3" a="1"/>
  <c r="K239" i="3" s="1"/>
  <c r="I239" i="3" a="1"/>
  <c r="I239" i="3" s="1"/>
  <c r="N231" i="3" a="1"/>
  <c r="N231" i="3" s="1"/>
  <c r="O231" i="3" a="1"/>
  <c r="O231" i="3" s="1"/>
  <c r="J231" i="3" a="1"/>
  <c r="J231" i="3" s="1"/>
  <c r="P231" i="3" a="1"/>
  <c r="P231" i="3" s="1"/>
  <c r="R231" i="3" a="1"/>
  <c r="R231" i="3" s="1"/>
  <c r="K231" i="3" a="1"/>
  <c r="K231" i="3" s="1"/>
  <c r="L231" i="3" a="1"/>
  <c r="L231" i="3" s="1"/>
  <c r="M231" i="3" a="1"/>
  <c r="M231" i="3" s="1"/>
  <c r="Q231" i="3" a="1"/>
  <c r="Q231" i="3" s="1"/>
  <c r="I231" i="3" a="1"/>
  <c r="I231" i="3" s="1"/>
  <c r="O223" i="3" a="1"/>
  <c r="O223" i="3" s="1"/>
  <c r="K223" i="3" a="1"/>
  <c r="K223" i="3" s="1"/>
  <c r="Q223" i="3" a="1"/>
  <c r="Q223" i="3" s="1"/>
  <c r="N223" i="3" a="1"/>
  <c r="N223" i="3" s="1"/>
  <c r="P223" i="3" a="1"/>
  <c r="P223" i="3" s="1"/>
  <c r="R223" i="3" a="1"/>
  <c r="R223" i="3" s="1"/>
  <c r="J223" i="3" a="1"/>
  <c r="J223" i="3" s="1"/>
  <c r="M223" i="3" a="1"/>
  <c r="M223" i="3" s="1"/>
  <c r="L223" i="3" a="1"/>
  <c r="L223" i="3" s="1"/>
  <c r="I223" i="3" a="1"/>
  <c r="I223" i="3" s="1"/>
  <c r="J215" i="3" a="1"/>
  <c r="J215" i="3" s="1"/>
  <c r="R215" i="3" a="1"/>
  <c r="R215" i="3" s="1"/>
  <c r="K215" i="3" a="1"/>
  <c r="K215" i="3" s="1"/>
  <c r="L215" i="3" a="1"/>
  <c r="L215" i="3" s="1"/>
  <c r="N215" i="3" a="1"/>
  <c r="N215" i="3" s="1"/>
  <c r="M215" i="3" a="1"/>
  <c r="M215" i="3" s="1"/>
  <c r="O215" i="3" a="1"/>
  <c r="O215" i="3" s="1"/>
  <c r="Q215" i="3" a="1"/>
  <c r="Q215" i="3" s="1"/>
  <c r="P215" i="3" a="1"/>
  <c r="P215" i="3" s="1"/>
  <c r="I215" i="3" a="1"/>
  <c r="I215" i="3" s="1"/>
  <c r="K207" i="3" a="1"/>
  <c r="K207" i="3" s="1"/>
  <c r="Q207" i="3" a="1"/>
  <c r="Q207" i="3" s="1"/>
  <c r="R207" i="3" a="1"/>
  <c r="R207" i="3" s="1"/>
  <c r="O207" i="3" a="1"/>
  <c r="O207" i="3" s="1"/>
  <c r="P207" i="3" a="1"/>
  <c r="P207" i="3" s="1"/>
  <c r="N207" i="3" a="1"/>
  <c r="N207" i="3" s="1"/>
  <c r="J207" i="3" a="1"/>
  <c r="J207" i="3" s="1"/>
  <c r="M207" i="3" a="1"/>
  <c r="M207" i="3" s="1"/>
  <c r="L207" i="3" a="1"/>
  <c r="L207" i="3" s="1"/>
  <c r="I207" i="3" a="1"/>
  <c r="I207" i="3" s="1"/>
  <c r="K199" i="3" a="1"/>
  <c r="K199" i="3" s="1"/>
  <c r="L199" i="3" a="1"/>
  <c r="L199" i="3" s="1"/>
  <c r="N199" i="3" a="1"/>
  <c r="N199" i="3" s="1"/>
  <c r="M199" i="3" a="1"/>
  <c r="M199" i="3" s="1"/>
  <c r="P199" i="3" a="1"/>
  <c r="P199" i="3" s="1"/>
  <c r="Q199" i="3" a="1"/>
  <c r="Q199" i="3" s="1"/>
  <c r="R199" i="3" a="1"/>
  <c r="R199" i="3" s="1"/>
  <c r="O199" i="3" a="1"/>
  <c r="O199" i="3" s="1"/>
  <c r="J199" i="3" a="1"/>
  <c r="J199" i="3" s="1"/>
  <c r="I199" i="3" a="1"/>
  <c r="I199" i="3" s="1"/>
  <c r="P191" i="3" a="1"/>
  <c r="P191" i="3" s="1"/>
  <c r="L191" i="3" a="1"/>
  <c r="L191" i="3" s="1"/>
  <c r="Q191" i="3" a="1"/>
  <c r="Q191" i="3" s="1"/>
  <c r="M191" i="3" a="1"/>
  <c r="M191" i="3" s="1"/>
  <c r="R191" i="3" a="1"/>
  <c r="R191" i="3" s="1"/>
  <c r="N191" i="3" a="1"/>
  <c r="N191" i="3" s="1"/>
  <c r="J191" i="3" a="1"/>
  <c r="J191" i="3" s="1"/>
  <c r="K191" i="3" a="1"/>
  <c r="K191" i="3" s="1"/>
  <c r="O191" i="3" a="1"/>
  <c r="O191" i="3" s="1"/>
  <c r="I191" i="3" a="1"/>
  <c r="I191" i="3" s="1"/>
  <c r="N183" i="3" a="1"/>
  <c r="N183" i="3" s="1"/>
  <c r="J183" i="3" a="1"/>
  <c r="J183" i="3" s="1"/>
  <c r="P183" i="3" a="1"/>
  <c r="P183" i="3" s="1"/>
  <c r="M183" i="3" a="1"/>
  <c r="M183" i="3" s="1"/>
  <c r="O183" i="3" a="1"/>
  <c r="O183" i="3" s="1"/>
  <c r="K183" i="3" a="1"/>
  <c r="K183" i="3" s="1"/>
  <c r="L183" i="3" a="1"/>
  <c r="L183" i="3" s="1"/>
  <c r="Q183" i="3" a="1"/>
  <c r="Q183" i="3" s="1"/>
  <c r="R183" i="3" a="1"/>
  <c r="R183" i="3" s="1"/>
  <c r="I183" i="3" a="1"/>
  <c r="I183" i="3" s="1"/>
  <c r="O175" i="3" a="1"/>
  <c r="O175" i="3" s="1"/>
  <c r="K175" i="3" a="1"/>
  <c r="K175" i="3" s="1"/>
  <c r="J175" i="3" a="1"/>
  <c r="J175" i="3" s="1"/>
  <c r="L175" i="3" a="1"/>
  <c r="L175" i="3" s="1"/>
  <c r="P175" i="3" a="1"/>
  <c r="P175" i="3" s="1"/>
  <c r="Q175" i="3" a="1"/>
  <c r="Q175" i="3" s="1"/>
  <c r="M175" i="3" a="1"/>
  <c r="M175" i="3" s="1"/>
  <c r="N175" i="3" a="1"/>
  <c r="N175" i="3" s="1"/>
  <c r="R175" i="3" a="1"/>
  <c r="R175" i="3" s="1"/>
  <c r="I175" i="3" a="1"/>
  <c r="I175" i="3" s="1"/>
  <c r="R167" i="3" a="1"/>
  <c r="R167" i="3" s="1"/>
  <c r="M167" i="3" a="1"/>
  <c r="M167" i="3" s="1"/>
  <c r="N167" i="3" a="1"/>
  <c r="N167" i="3" s="1"/>
  <c r="L167" i="3" a="1"/>
  <c r="L167" i="3" s="1"/>
  <c r="O167" i="3" a="1"/>
  <c r="O167" i="3" s="1"/>
  <c r="J167" i="3" a="1"/>
  <c r="J167" i="3" s="1"/>
  <c r="K167" i="3" a="1"/>
  <c r="K167" i="3" s="1"/>
  <c r="P167" i="3" a="1"/>
  <c r="P167" i="3" s="1"/>
  <c r="Q167" i="3" a="1"/>
  <c r="Q167" i="3" s="1"/>
  <c r="I167" i="3" a="1"/>
  <c r="I167" i="3" s="1"/>
  <c r="O159" i="3" a="1"/>
  <c r="O159" i="3" s="1"/>
  <c r="J159" i="3" a="1"/>
  <c r="J159" i="3" s="1"/>
  <c r="P159" i="3" a="1"/>
  <c r="P159" i="3" s="1"/>
  <c r="L159" i="3" a="1"/>
  <c r="L159" i="3" s="1"/>
  <c r="R159" i="3" a="1"/>
  <c r="R159" i="3" s="1"/>
  <c r="N159" i="3" a="1"/>
  <c r="N159" i="3" s="1"/>
  <c r="Q159" i="3" a="1"/>
  <c r="Q159" i="3" s="1"/>
  <c r="K159" i="3" a="1"/>
  <c r="K159" i="3" s="1"/>
  <c r="M159" i="3" a="1"/>
  <c r="M159" i="3" s="1"/>
  <c r="I159" i="3" a="1"/>
  <c r="I159" i="3" s="1"/>
  <c r="J151" i="3" a="1"/>
  <c r="J151" i="3" s="1"/>
  <c r="O151" i="3" a="1"/>
  <c r="O151" i="3" s="1"/>
  <c r="K151" i="3" a="1"/>
  <c r="K151" i="3" s="1"/>
  <c r="P151" i="3" a="1"/>
  <c r="P151" i="3" s="1"/>
  <c r="R151" i="3" a="1"/>
  <c r="R151" i="3" s="1"/>
  <c r="M151" i="3" a="1"/>
  <c r="M151" i="3" s="1"/>
  <c r="N151" i="3" a="1"/>
  <c r="N151" i="3" s="1"/>
  <c r="Q151" i="3" a="1"/>
  <c r="Q151" i="3" s="1"/>
  <c r="L151" i="3" a="1"/>
  <c r="L151" i="3" s="1"/>
  <c r="I151" i="3" a="1"/>
  <c r="I151" i="3" s="1"/>
  <c r="L143" i="3" a="1"/>
  <c r="L143" i="3" s="1"/>
  <c r="Q143" i="3" a="1"/>
  <c r="Q143" i="3" s="1"/>
  <c r="R143" i="3" a="1"/>
  <c r="R143" i="3" s="1"/>
  <c r="N143" i="3" a="1"/>
  <c r="N143" i="3" s="1"/>
  <c r="J143" i="3" a="1"/>
  <c r="J143" i="3" s="1"/>
  <c r="O143" i="3" a="1"/>
  <c r="O143" i="3" s="1"/>
  <c r="P143" i="3" a="1"/>
  <c r="P143" i="3" s="1"/>
  <c r="K143" i="3" a="1"/>
  <c r="K143" i="3" s="1"/>
  <c r="M143" i="3" a="1"/>
  <c r="M143" i="3" s="1"/>
  <c r="I143" i="3" a="1"/>
  <c r="I143" i="3" s="1"/>
  <c r="R135" i="3" a="1"/>
  <c r="R135" i="3" s="1"/>
  <c r="M135" i="3" a="1"/>
  <c r="M135" i="3" s="1"/>
  <c r="N135" i="3" a="1"/>
  <c r="N135" i="3" s="1"/>
  <c r="J135" i="3" a="1"/>
  <c r="J135" i="3" s="1"/>
  <c r="O135" i="3" a="1"/>
  <c r="O135" i="3" s="1"/>
  <c r="K135" i="3" a="1"/>
  <c r="K135" i="3" s="1"/>
  <c r="P135" i="3" a="1"/>
  <c r="P135" i="3" s="1"/>
  <c r="Q135" i="3" a="1"/>
  <c r="Q135" i="3" s="1"/>
  <c r="L135" i="3" a="1"/>
  <c r="L135" i="3" s="1"/>
  <c r="I135" i="3" a="1"/>
  <c r="I135" i="3" s="1"/>
  <c r="R127" i="3" a="1"/>
  <c r="R127" i="3" s="1"/>
  <c r="M127" i="3" a="1"/>
  <c r="M127" i="3" s="1"/>
  <c r="N127" i="3" a="1"/>
  <c r="N127" i="3" s="1"/>
  <c r="J127" i="3" a="1"/>
  <c r="J127" i="3" s="1"/>
  <c r="O127" i="3" a="1"/>
  <c r="O127" i="3" s="1"/>
  <c r="K127" i="3" a="1"/>
  <c r="K127" i="3" s="1"/>
  <c r="P127" i="3" a="1"/>
  <c r="P127" i="3" s="1"/>
  <c r="Q127" i="3" a="1"/>
  <c r="Q127" i="3" s="1"/>
  <c r="L127" i="3" a="1"/>
  <c r="L127" i="3" s="1"/>
  <c r="I127" i="3" a="1"/>
  <c r="I127" i="3" s="1"/>
  <c r="N119" i="3" a="1"/>
  <c r="N119" i="3" s="1"/>
  <c r="O119" i="3" a="1"/>
  <c r="O119" i="3" s="1"/>
  <c r="Q119" i="3" a="1"/>
  <c r="Q119" i="3" s="1"/>
  <c r="J119" i="3" a="1"/>
  <c r="J119" i="3" s="1"/>
  <c r="R119" i="3" a="1"/>
  <c r="R119" i="3" s="1"/>
  <c r="K119" i="3" a="1"/>
  <c r="K119" i="3" s="1"/>
  <c r="L119" i="3" a="1"/>
  <c r="L119" i="3" s="1"/>
  <c r="M119" i="3" a="1"/>
  <c r="M119" i="3" s="1"/>
  <c r="P119" i="3" a="1"/>
  <c r="P119" i="3" s="1"/>
  <c r="I119" i="3" a="1"/>
  <c r="I119" i="3" s="1"/>
  <c r="P111" i="3" a="1"/>
  <c r="P111" i="3" s="1"/>
  <c r="Q111" i="3" a="1"/>
  <c r="Q111" i="3" s="1"/>
  <c r="J111" i="3" a="1"/>
  <c r="J111" i="3" s="1"/>
  <c r="R111" i="3" a="1"/>
  <c r="R111" i="3" s="1"/>
  <c r="L111" i="3" a="1"/>
  <c r="L111" i="3" s="1"/>
  <c r="M111" i="3" a="1"/>
  <c r="M111" i="3" s="1"/>
  <c r="K111" i="3" a="1"/>
  <c r="K111" i="3" s="1"/>
  <c r="N111" i="3" a="1"/>
  <c r="N111" i="3" s="1"/>
  <c r="O111" i="3" a="1"/>
  <c r="O111" i="3" s="1"/>
  <c r="I111" i="3" a="1"/>
  <c r="I111" i="3" s="1"/>
  <c r="P103" i="3" a="1"/>
  <c r="P103" i="3" s="1"/>
  <c r="Q103" i="3" a="1"/>
  <c r="Q103" i="3" s="1"/>
  <c r="J103" i="3" a="1"/>
  <c r="J103" i="3" s="1"/>
  <c r="R103" i="3" a="1"/>
  <c r="R103" i="3" s="1"/>
  <c r="L103" i="3" a="1"/>
  <c r="L103" i="3" s="1"/>
  <c r="M103" i="3" a="1"/>
  <c r="M103" i="3" s="1"/>
  <c r="K103" i="3" a="1"/>
  <c r="K103" i="3" s="1"/>
  <c r="N103" i="3" a="1"/>
  <c r="N103" i="3" s="1"/>
  <c r="O103" i="3" a="1"/>
  <c r="O103" i="3" s="1"/>
  <c r="I103" i="3" a="1"/>
  <c r="I103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K95" i="3" a="1"/>
  <c r="K95" i="3" s="1"/>
  <c r="Q95" i="3" a="1"/>
  <c r="Q95" i="3" s="1"/>
  <c r="R95" i="3" a="1"/>
  <c r="R95" i="3" s="1"/>
  <c r="J95" i="3" a="1"/>
  <c r="J95" i="3" s="1"/>
  <c r="I95" i="3" a="1"/>
  <c r="I95" i="3" s="1"/>
  <c r="L87" i="3" a="1"/>
  <c r="L87" i="3" s="1"/>
  <c r="R87" i="3" a="1"/>
  <c r="R87" i="3" s="1"/>
  <c r="M87" i="3" a="1"/>
  <c r="M87" i="3" s="1"/>
  <c r="N87" i="3" a="1"/>
  <c r="N87" i="3" s="1"/>
  <c r="O87" i="3" a="1"/>
  <c r="O87" i="3" s="1"/>
  <c r="J87" i="3" a="1"/>
  <c r="J87" i="3" s="1"/>
  <c r="P87" i="3" a="1"/>
  <c r="P87" i="3" s="1"/>
  <c r="Q87" i="3" a="1"/>
  <c r="Q87" i="3" s="1"/>
  <c r="K87" i="3" a="1"/>
  <c r="K87" i="3" s="1"/>
  <c r="I87" i="3" a="1"/>
  <c r="I87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K79" i="3" a="1"/>
  <c r="K79" i="3" s="1"/>
  <c r="R79" i="3" a="1"/>
  <c r="R79" i="3" s="1"/>
  <c r="J79" i="3" a="1"/>
  <c r="J79" i="3" s="1"/>
  <c r="I79" i="3" a="1"/>
  <c r="I79" i="3" s="1"/>
  <c r="N71" i="3" a="1"/>
  <c r="N71" i="3" s="1"/>
  <c r="O71" i="3" a="1"/>
  <c r="O71" i="3" s="1"/>
  <c r="P71" i="3" a="1"/>
  <c r="P71" i="3" s="1"/>
  <c r="J71" i="3" a="1"/>
  <c r="J71" i="3" s="1"/>
  <c r="Q71" i="3" a="1"/>
  <c r="Q71" i="3" s="1"/>
  <c r="K71" i="3" a="1"/>
  <c r="K71" i="3" s="1"/>
  <c r="R71" i="3" a="1"/>
  <c r="R71" i="3" s="1"/>
  <c r="L71" i="3" a="1"/>
  <c r="L71" i="3" s="1"/>
  <c r="M71" i="3" a="1"/>
  <c r="M71" i="3" s="1"/>
  <c r="I71" i="3" a="1"/>
  <c r="I71" i="3" s="1"/>
  <c r="M63" i="3" a="1"/>
  <c r="M63" i="3" s="1"/>
  <c r="N63" i="3" a="1"/>
  <c r="N63" i="3" s="1"/>
  <c r="O63" i="3" a="1"/>
  <c r="O63" i="3" s="1"/>
  <c r="P63" i="3" a="1"/>
  <c r="P63" i="3" s="1"/>
  <c r="J63" i="3" a="1"/>
  <c r="J63" i="3" s="1"/>
  <c r="K63" i="3" a="1"/>
  <c r="K63" i="3" s="1"/>
  <c r="L63" i="3" a="1"/>
  <c r="L63" i="3" s="1"/>
  <c r="Q63" i="3" a="1"/>
  <c r="Q63" i="3" s="1"/>
  <c r="R63" i="3" a="1"/>
  <c r="R63" i="3" s="1"/>
  <c r="I63" i="3" a="1"/>
  <c r="I63" i="3" s="1"/>
  <c r="L55" i="3" a="1"/>
  <c r="L55" i="3" s="1"/>
  <c r="M55" i="3" a="1"/>
  <c r="M55" i="3" s="1"/>
  <c r="N55" i="3" a="1"/>
  <c r="N55" i="3" s="1"/>
  <c r="O55" i="3" a="1"/>
  <c r="O55" i="3" s="1"/>
  <c r="J55" i="3" a="1"/>
  <c r="J55" i="3" s="1"/>
  <c r="P55" i="3" a="1"/>
  <c r="P55" i="3" s="1"/>
  <c r="K55" i="3" a="1"/>
  <c r="K55" i="3" s="1"/>
  <c r="R55" i="3" a="1"/>
  <c r="R55" i="3" s="1"/>
  <c r="Q55" i="3" a="1"/>
  <c r="Q55" i="3" s="1"/>
  <c r="I55" i="3" a="1"/>
  <c r="I55" i="3" s="1"/>
  <c r="R47" i="3" a="1"/>
  <c r="R47" i="3" s="1"/>
  <c r="M47" i="3" a="1"/>
  <c r="M47" i="3" s="1"/>
  <c r="N47" i="3" a="1"/>
  <c r="N47" i="3" s="1"/>
  <c r="O47" i="3" a="1"/>
  <c r="O47" i="3" s="1"/>
  <c r="J47" i="3" a="1"/>
  <c r="J47" i="3" s="1"/>
  <c r="P47" i="3" a="1"/>
  <c r="P47" i="3" s="1"/>
  <c r="L47" i="3" a="1"/>
  <c r="L47" i="3" s="1"/>
  <c r="K47" i="3" a="1"/>
  <c r="K47" i="3" s="1"/>
  <c r="Q47" i="3" a="1"/>
  <c r="Q47" i="3" s="1"/>
  <c r="I47" i="3" a="1"/>
  <c r="I47" i="3" s="1"/>
  <c r="N525" i="3" a="1"/>
  <c r="N525" i="3" s="1"/>
  <c r="J525" i="3" a="1"/>
  <c r="J525" i="3" s="1"/>
  <c r="O525" i="3" a="1"/>
  <c r="O525" i="3" s="1"/>
  <c r="P525" i="3" a="1"/>
  <c r="P525" i="3" s="1"/>
  <c r="K525" i="3" a="1"/>
  <c r="K525" i="3" s="1"/>
  <c r="Q525" i="3" a="1"/>
  <c r="Q525" i="3" s="1"/>
  <c r="R525" i="3" a="1"/>
  <c r="R525" i="3" s="1"/>
  <c r="L525" i="3" a="1"/>
  <c r="L525" i="3" s="1"/>
  <c r="M525" i="3" a="1"/>
  <c r="M525" i="3" s="1"/>
  <c r="I525" i="3" a="1"/>
  <c r="I525" i="3" s="1"/>
  <c r="O25" i="3" a="1"/>
  <c r="O25" i="3" s="1"/>
  <c r="J25" i="3" a="1"/>
  <c r="J25" i="3" s="1"/>
  <c r="P25" i="3" a="1"/>
  <c r="P25" i="3" s="1"/>
  <c r="K25" i="3" a="1"/>
  <c r="K25" i="3" s="1"/>
  <c r="Q25" i="3" a="1"/>
  <c r="Q25" i="3" s="1"/>
  <c r="R25" i="3" a="1"/>
  <c r="R25" i="3" s="1"/>
  <c r="L25" i="3" a="1"/>
  <c r="L25" i="3" s="1"/>
  <c r="N25" i="3" a="1"/>
  <c r="N25" i="3" s="1"/>
  <c r="M25" i="3" a="1"/>
  <c r="M25" i="3" s="1"/>
  <c r="I25" i="3" a="1"/>
  <c r="I25" i="3" s="1"/>
  <c r="L516" i="3" a="1"/>
  <c r="L516" i="3" s="1"/>
  <c r="R516" i="3" a="1"/>
  <c r="R516" i="3" s="1"/>
  <c r="M516" i="3" a="1"/>
  <c r="M516" i="3" s="1"/>
  <c r="N516" i="3" a="1"/>
  <c r="N516" i="3" s="1"/>
  <c r="O516" i="3" a="1"/>
  <c r="O516" i="3" s="1"/>
  <c r="P516" i="3" a="1"/>
  <c r="P516" i="3" s="1"/>
  <c r="J516" i="3" a="1"/>
  <c r="J516" i="3" s="1"/>
  <c r="K516" i="3" a="1"/>
  <c r="K516" i="3" s="1"/>
  <c r="Q516" i="3" a="1"/>
  <c r="Q516" i="3" s="1"/>
  <c r="I516" i="3" a="1"/>
  <c r="I516" i="3" s="1"/>
  <c r="O452" i="3" a="1"/>
  <c r="O452" i="3" s="1"/>
  <c r="J452" i="3" a="1"/>
  <c r="J452" i="3" s="1"/>
  <c r="P452" i="3" a="1"/>
  <c r="P452" i="3" s="1"/>
  <c r="K452" i="3" a="1"/>
  <c r="K452" i="3" s="1"/>
  <c r="Q452" i="3" a="1"/>
  <c r="Q452" i="3" s="1"/>
  <c r="L452" i="3" a="1"/>
  <c r="L452" i="3" s="1"/>
  <c r="R452" i="3" a="1"/>
  <c r="R452" i="3" s="1"/>
  <c r="M452" i="3" a="1"/>
  <c r="M452" i="3" s="1"/>
  <c r="N452" i="3" a="1"/>
  <c r="N452" i="3" s="1"/>
  <c r="I452" i="3" a="1"/>
  <c r="I452" i="3" s="1"/>
  <c r="L22" i="3" a="1"/>
  <c r="L22" i="3" s="1"/>
  <c r="R22" i="3" a="1"/>
  <c r="R22" i="3" s="1"/>
  <c r="M22" i="3" a="1"/>
  <c r="M22" i="3" s="1"/>
  <c r="N22" i="3" a="1"/>
  <c r="N22" i="3" s="1"/>
  <c r="O22" i="3" a="1"/>
  <c r="O22" i="3" s="1"/>
  <c r="P22" i="3" a="1"/>
  <c r="P22" i="3" s="1"/>
  <c r="K22" i="3" a="1"/>
  <c r="K22" i="3" s="1"/>
  <c r="Q22" i="3" a="1"/>
  <c r="Q22" i="3" s="1"/>
  <c r="J22" i="3" a="1"/>
  <c r="J22" i="3" s="1"/>
  <c r="I22" i="3" a="1"/>
  <c r="I22" i="3" s="1"/>
  <c r="O529" i="3" a="1"/>
  <c r="O529" i="3" s="1"/>
  <c r="J529" i="3" a="1"/>
  <c r="J529" i="3" s="1"/>
  <c r="Q529" i="3" a="1"/>
  <c r="Q529" i="3" s="1"/>
  <c r="K529" i="3" a="1"/>
  <c r="K529" i="3" s="1"/>
  <c r="L529" i="3" a="1"/>
  <c r="L529" i="3" s="1"/>
  <c r="R529" i="3" a="1"/>
  <c r="R529" i="3" s="1"/>
  <c r="M529" i="3" a="1"/>
  <c r="M529" i="3" s="1"/>
  <c r="N529" i="3" a="1"/>
  <c r="N529" i="3" s="1"/>
  <c r="P529" i="3" a="1"/>
  <c r="P529" i="3" s="1"/>
  <c r="I529" i="3" a="1"/>
  <c r="I529" i="3" s="1"/>
  <c r="L497" i="3" a="1"/>
  <c r="L497" i="3" s="1"/>
  <c r="R497" i="3" a="1"/>
  <c r="R497" i="3" s="1"/>
  <c r="M497" i="3" a="1"/>
  <c r="M497" i="3" s="1"/>
  <c r="N497" i="3" a="1"/>
  <c r="N497" i="3" s="1"/>
  <c r="O497" i="3" a="1"/>
  <c r="O497" i="3" s="1"/>
  <c r="P497" i="3" a="1"/>
  <c r="P497" i="3" s="1"/>
  <c r="J497" i="3" a="1"/>
  <c r="J497" i="3" s="1"/>
  <c r="Q497" i="3" a="1"/>
  <c r="Q497" i="3" s="1"/>
  <c r="K497" i="3" a="1"/>
  <c r="K497" i="3" s="1"/>
  <c r="I497" i="3" a="1"/>
  <c r="I497" i="3" s="1"/>
  <c r="K465" i="3" a="1"/>
  <c r="K465" i="3" s="1"/>
  <c r="L465" i="3" a="1"/>
  <c r="L465" i="3" s="1"/>
  <c r="Q465" i="3" a="1"/>
  <c r="Q465" i="3" s="1"/>
  <c r="R465" i="3" a="1"/>
  <c r="R465" i="3" s="1"/>
  <c r="M465" i="3" a="1"/>
  <c r="M465" i="3" s="1"/>
  <c r="N465" i="3" a="1"/>
  <c r="N465" i="3" s="1"/>
  <c r="O465" i="3" a="1"/>
  <c r="O465" i="3" s="1"/>
  <c r="J465" i="3" a="1"/>
  <c r="J465" i="3" s="1"/>
  <c r="P465" i="3" a="1"/>
  <c r="P465" i="3" s="1"/>
  <c r="I465" i="3" a="1"/>
  <c r="I465" i="3" s="1"/>
  <c r="P441" i="3" a="1"/>
  <c r="P441" i="3" s="1"/>
  <c r="J441" i="3" a="1"/>
  <c r="J441" i="3" s="1"/>
  <c r="K441" i="3" a="1"/>
  <c r="K441" i="3" s="1"/>
  <c r="Q441" i="3" a="1"/>
  <c r="Q441" i="3" s="1"/>
  <c r="L441" i="3" a="1"/>
  <c r="L441" i="3" s="1"/>
  <c r="R441" i="3" a="1"/>
  <c r="R441" i="3" s="1"/>
  <c r="M441" i="3" a="1"/>
  <c r="M441" i="3" s="1"/>
  <c r="N441" i="3" a="1"/>
  <c r="N441" i="3" s="1"/>
  <c r="O441" i="3" a="1"/>
  <c r="O441" i="3" s="1"/>
  <c r="I441" i="3" a="1"/>
  <c r="I441" i="3" s="1"/>
  <c r="N409" i="3" a="1"/>
  <c r="N409" i="3" s="1"/>
  <c r="O409" i="3" a="1"/>
  <c r="O409" i="3" s="1"/>
  <c r="P409" i="3" a="1"/>
  <c r="P409" i="3" s="1"/>
  <c r="J409" i="3" a="1"/>
  <c r="J409" i="3" s="1"/>
  <c r="Q409" i="3" a="1"/>
  <c r="Q409" i="3" s="1"/>
  <c r="K409" i="3" a="1"/>
  <c r="K409" i="3" s="1"/>
  <c r="R409" i="3" a="1"/>
  <c r="R409" i="3" s="1"/>
  <c r="L409" i="3" a="1"/>
  <c r="L409" i="3" s="1"/>
  <c r="M409" i="3" a="1"/>
  <c r="M409" i="3" s="1"/>
  <c r="I409" i="3" a="1"/>
  <c r="I409" i="3" s="1"/>
  <c r="N369" i="3" a="1"/>
  <c r="N369" i="3" s="1"/>
  <c r="O369" i="3" a="1"/>
  <c r="O369" i="3" s="1"/>
  <c r="P369" i="3" a="1"/>
  <c r="P369" i="3" s="1"/>
  <c r="J369" i="3" a="1"/>
  <c r="J369" i="3" s="1"/>
  <c r="Q369" i="3" a="1"/>
  <c r="Q369" i="3" s="1"/>
  <c r="K369" i="3" a="1"/>
  <c r="K369" i="3" s="1"/>
  <c r="L369" i="3" a="1"/>
  <c r="L369" i="3" s="1"/>
  <c r="R369" i="3" a="1"/>
  <c r="R369" i="3" s="1"/>
  <c r="M369" i="3" a="1"/>
  <c r="M369" i="3" s="1"/>
  <c r="I369" i="3" a="1"/>
  <c r="I369" i="3" s="1"/>
  <c r="L337" i="3" a="1"/>
  <c r="L337" i="3" s="1"/>
  <c r="M337" i="3" a="1"/>
  <c r="M337" i="3" s="1"/>
  <c r="R337" i="3" a="1"/>
  <c r="R337" i="3" s="1"/>
  <c r="N337" i="3" a="1"/>
  <c r="N337" i="3" s="1"/>
  <c r="O337" i="3" a="1"/>
  <c r="O337" i="3" s="1"/>
  <c r="J337" i="3" a="1"/>
  <c r="J337" i="3" s="1"/>
  <c r="P337" i="3" a="1"/>
  <c r="P337" i="3" s="1"/>
  <c r="K337" i="3" a="1"/>
  <c r="K337" i="3" s="1"/>
  <c r="Q337" i="3" a="1"/>
  <c r="Q337" i="3" s="1"/>
  <c r="I337" i="3" a="1"/>
  <c r="I337" i="3" s="1"/>
  <c r="N297" i="3" a="1"/>
  <c r="N297" i="3" s="1"/>
  <c r="K297" i="3" a="1"/>
  <c r="K297" i="3" s="1"/>
  <c r="P297" i="3" a="1"/>
  <c r="P297" i="3" s="1"/>
  <c r="L297" i="3" a="1"/>
  <c r="L297" i="3" s="1"/>
  <c r="M297" i="3" a="1"/>
  <c r="M297" i="3" s="1"/>
  <c r="O297" i="3" a="1"/>
  <c r="O297" i="3" s="1"/>
  <c r="Q297" i="3" a="1"/>
  <c r="Q297" i="3" s="1"/>
  <c r="R297" i="3" a="1"/>
  <c r="R297" i="3" s="1"/>
  <c r="J297" i="3" a="1"/>
  <c r="J297" i="3" s="1"/>
  <c r="I297" i="3" a="1"/>
  <c r="I297" i="3" s="1"/>
  <c r="M241" i="3" a="1"/>
  <c r="M241" i="3" s="1"/>
  <c r="O241" i="3" a="1"/>
  <c r="O241" i="3" s="1"/>
  <c r="N241" i="3" a="1"/>
  <c r="N241" i="3" s="1"/>
  <c r="P241" i="3" a="1"/>
  <c r="P241" i="3" s="1"/>
  <c r="Q241" i="3" a="1"/>
  <c r="Q241" i="3" s="1"/>
  <c r="R241" i="3" a="1"/>
  <c r="R241" i="3" s="1"/>
  <c r="J241" i="3" a="1"/>
  <c r="J241" i="3" s="1"/>
  <c r="L241" i="3" a="1"/>
  <c r="L241" i="3" s="1"/>
  <c r="K241" i="3" a="1"/>
  <c r="K241" i="3" s="1"/>
  <c r="I241" i="3" a="1"/>
  <c r="I241" i="3" s="1"/>
  <c r="N28" i="3" a="1"/>
  <c r="N28" i="3" s="1"/>
  <c r="O28" i="3" a="1"/>
  <c r="O28" i="3" s="1"/>
  <c r="P28" i="3" a="1"/>
  <c r="P28" i="3" s="1"/>
  <c r="J28" i="3" a="1"/>
  <c r="J28" i="3" s="1"/>
  <c r="K28" i="3" a="1"/>
  <c r="K28" i="3" s="1"/>
  <c r="Q28" i="3" a="1"/>
  <c r="Q28" i="3" s="1"/>
  <c r="M28" i="3" a="1"/>
  <c r="M28" i="3" s="1"/>
  <c r="R28" i="3" a="1"/>
  <c r="R28" i="3" s="1"/>
  <c r="L28" i="3" a="1"/>
  <c r="L28" i="3" s="1"/>
  <c r="I28" i="3" a="1"/>
  <c r="I28" i="3" s="1"/>
  <c r="L12" i="3" a="1"/>
  <c r="L12" i="3" s="1"/>
  <c r="R12" i="3" a="1"/>
  <c r="R12" i="3" s="1"/>
  <c r="M12" i="3" a="1"/>
  <c r="M12" i="3" s="1"/>
  <c r="N12" i="3" a="1"/>
  <c r="N12" i="3" s="1"/>
  <c r="O12" i="3" a="1"/>
  <c r="O12" i="3" s="1"/>
  <c r="P12" i="3" a="1"/>
  <c r="P12" i="3" s="1"/>
  <c r="K12" i="3" a="1"/>
  <c r="K12" i="3" s="1"/>
  <c r="J12" i="3" a="1"/>
  <c r="J12" i="3" s="1"/>
  <c r="Q12" i="3" a="1"/>
  <c r="Q12" i="3" s="1"/>
  <c r="I12" i="3" a="1"/>
  <c r="I12" i="3" s="1"/>
  <c r="O535" i="3" a="1"/>
  <c r="O535" i="3" s="1"/>
  <c r="Q535" i="3" a="1"/>
  <c r="Q535" i="3" s="1"/>
  <c r="K535" i="3" a="1"/>
  <c r="K535" i="3" s="1"/>
  <c r="R535" i="3" a="1"/>
  <c r="R535" i="3" s="1"/>
  <c r="L535" i="3" a="1"/>
  <c r="L535" i="3" s="1"/>
  <c r="M535" i="3" a="1"/>
  <c r="M535" i="3" s="1"/>
  <c r="N535" i="3" a="1"/>
  <c r="N535" i="3" s="1"/>
  <c r="J535" i="3" a="1"/>
  <c r="J535" i="3" s="1"/>
  <c r="P535" i="3" a="1"/>
  <c r="P535" i="3" s="1"/>
  <c r="I535" i="3" a="1"/>
  <c r="I535" i="3" s="1"/>
  <c r="O519" i="3" a="1"/>
  <c r="O519" i="3" s="1"/>
  <c r="J519" i="3" a="1"/>
  <c r="J519" i="3" s="1"/>
  <c r="K519" i="3" a="1"/>
  <c r="K519" i="3" s="1"/>
  <c r="P519" i="3" a="1"/>
  <c r="P519" i="3" s="1"/>
  <c r="Q519" i="3" a="1"/>
  <c r="Q519" i="3" s="1"/>
  <c r="L519" i="3" a="1"/>
  <c r="L519" i="3" s="1"/>
  <c r="R519" i="3" a="1"/>
  <c r="R519" i="3" s="1"/>
  <c r="M519" i="3" a="1"/>
  <c r="M519" i="3" s="1"/>
  <c r="N519" i="3" a="1"/>
  <c r="N519" i="3" s="1"/>
  <c r="I519" i="3" a="1"/>
  <c r="I519" i="3" s="1"/>
  <c r="O511" i="3" a="1"/>
  <c r="O511" i="3" s="1"/>
  <c r="P511" i="3" a="1"/>
  <c r="P511" i="3" s="1"/>
  <c r="J511" i="3" a="1"/>
  <c r="J511" i="3" s="1"/>
  <c r="Q511" i="3" a="1"/>
  <c r="Q511" i="3" s="1"/>
  <c r="K511" i="3" a="1"/>
  <c r="K511" i="3" s="1"/>
  <c r="R511" i="3" a="1"/>
  <c r="R511" i="3" s="1"/>
  <c r="L511" i="3" a="1"/>
  <c r="L511" i="3" s="1"/>
  <c r="M511" i="3" a="1"/>
  <c r="M511" i="3" s="1"/>
  <c r="N511" i="3" a="1"/>
  <c r="N511" i="3" s="1"/>
  <c r="I511" i="3" a="1"/>
  <c r="I511" i="3" s="1"/>
  <c r="M495" i="3" a="1"/>
  <c r="M495" i="3" s="1"/>
  <c r="R495" i="3" a="1"/>
  <c r="R495" i="3" s="1"/>
  <c r="N495" i="3" a="1"/>
  <c r="N495" i="3" s="1"/>
  <c r="O495" i="3" a="1"/>
  <c r="O495" i="3" s="1"/>
  <c r="J495" i="3" a="1"/>
  <c r="J495" i="3" s="1"/>
  <c r="K495" i="3" a="1"/>
  <c r="K495" i="3" s="1"/>
  <c r="P495" i="3" a="1"/>
  <c r="P495" i="3" s="1"/>
  <c r="L495" i="3" a="1"/>
  <c r="L495" i="3" s="1"/>
  <c r="Q495" i="3" a="1"/>
  <c r="Q495" i="3" s="1"/>
  <c r="I495" i="3" a="1"/>
  <c r="I495" i="3" s="1"/>
  <c r="N479" i="3" a="1"/>
  <c r="N479" i="3" s="1"/>
  <c r="O479" i="3" a="1"/>
  <c r="O479" i="3" s="1"/>
  <c r="P479" i="3" a="1"/>
  <c r="P479" i="3" s="1"/>
  <c r="J479" i="3" a="1"/>
  <c r="J479" i="3" s="1"/>
  <c r="Q479" i="3" a="1"/>
  <c r="Q479" i="3" s="1"/>
  <c r="K479" i="3" a="1"/>
  <c r="K479" i="3" s="1"/>
  <c r="R479" i="3" a="1"/>
  <c r="R479" i="3" s="1"/>
  <c r="L479" i="3" a="1"/>
  <c r="L479" i="3" s="1"/>
  <c r="M479" i="3" a="1"/>
  <c r="M479" i="3" s="1"/>
  <c r="I479" i="3" a="1"/>
  <c r="I479" i="3" s="1"/>
  <c r="L455" i="3" a="1"/>
  <c r="L455" i="3" s="1"/>
  <c r="R455" i="3" a="1"/>
  <c r="R455" i="3" s="1"/>
  <c r="M455" i="3" a="1"/>
  <c r="M455" i="3" s="1"/>
  <c r="N455" i="3" a="1"/>
  <c r="N455" i="3" s="1"/>
  <c r="O455" i="3" a="1"/>
  <c r="O455" i="3" s="1"/>
  <c r="J455" i="3" a="1"/>
  <c r="J455" i="3" s="1"/>
  <c r="P455" i="3" a="1"/>
  <c r="P455" i="3" s="1"/>
  <c r="K455" i="3" a="1"/>
  <c r="K455" i="3" s="1"/>
  <c r="Q455" i="3" a="1"/>
  <c r="Q455" i="3" s="1"/>
  <c r="I455" i="3" a="1"/>
  <c r="I455" i="3" s="1"/>
  <c r="K431" i="3" a="1"/>
  <c r="K431" i="3" s="1"/>
  <c r="L431" i="3" a="1"/>
  <c r="L431" i="3" s="1"/>
  <c r="R431" i="3" a="1"/>
  <c r="R431" i="3" s="1"/>
  <c r="M431" i="3" a="1"/>
  <c r="M431" i="3" s="1"/>
  <c r="N431" i="3" a="1"/>
  <c r="N431" i="3" s="1"/>
  <c r="O431" i="3" a="1"/>
  <c r="O431" i="3" s="1"/>
  <c r="J431" i="3" a="1"/>
  <c r="J431" i="3" s="1"/>
  <c r="P431" i="3" a="1"/>
  <c r="P431" i="3" s="1"/>
  <c r="Q431" i="3" a="1"/>
  <c r="Q431" i="3" s="1"/>
  <c r="I431" i="3" a="1"/>
  <c r="I431" i="3" s="1"/>
  <c r="J35" i="3" a="1"/>
  <c r="J35" i="3" s="1"/>
  <c r="P35" i="3" a="1"/>
  <c r="P35" i="3" s="1"/>
  <c r="K35" i="3" a="1"/>
  <c r="K35" i="3" s="1"/>
  <c r="Q35" i="3" a="1"/>
  <c r="Q35" i="3" s="1"/>
  <c r="L35" i="3" a="1"/>
  <c r="L35" i="3" s="1"/>
  <c r="R35" i="3" a="1"/>
  <c r="R35" i="3" s="1"/>
  <c r="M35" i="3" a="1"/>
  <c r="M35" i="3" s="1"/>
  <c r="O35" i="3" a="1"/>
  <c r="O35" i="3" s="1"/>
  <c r="N35" i="3" a="1"/>
  <c r="N35" i="3" s="1"/>
  <c r="I35" i="3" a="1"/>
  <c r="I35" i="3" s="1"/>
  <c r="J27" i="3" a="1"/>
  <c r="J27" i="3" s="1"/>
  <c r="P27" i="3" a="1"/>
  <c r="P27" i="3" s="1"/>
  <c r="K27" i="3" a="1"/>
  <c r="K27" i="3" s="1"/>
  <c r="Q27" i="3" a="1"/>
  <c r="Q27" i="3" s="1"/>
  <c r="L27" i="3" a="1"/>
  <c r="L27" i="3" s="1"/>
  <c r="R27" i="3" a="1"/>
  <c r="R27" i="3" s="1"/>
  <c r="M27" i="3" a="1"/>
  <c r="M27" i="3" s="1"/>
  <c r="N27" i="3" a="1"/>
  <c r="N27" i="3" s="1"/>
  <c r="O27" i="3" a="1"/>
  <c r="O27" i="3" s="1"/>
  <c r="I27" i="3" a="1"/>
  <c r="I27" i="3" s="1"/>
  <c r="N19" i="3" a="1"/>
  <c r="N19" i="3" s="1"/>
  <c r="O19" i="3" a="1"/>
  <c r="O19" i="3" s="1"/>
  <c r="J19" i="3" a="1"/>
  <c r="J19" i="3" s="1"/>
  <c r="P19" i="3" a="1"/>
  <c r="P19" i="3" s="1"/>
  <c r="K19" i="3" a="1"/>
  <c r="K19" i="3" s="1"/>
  <c r="Q19" i="3" a="1"/>
  <c r="Q19" i="3" s="1"/>
  <c r="R19" i="3" a="1"/>
  <c r="R19" i="3" s="1"/>
  <c r="L19" i="3" a="1"/>
  <c r="L19" i="3" s="1"/>
  <c r="M19" i="3" a="1"/>
  <c r="M19" i="3" s="1"/>
  <c r="I19" i="3" a="1"/>
  <c r="I19" i="3" s="1"/>
  <c r="P11" i="3" a="1"/>
  <c r="P11" i="3" s="1"/>
  <c r="J11" i="3" a="1"/>
  <c r="J11" i="3" s="1"/>
  <c r="Q11" i="3" a="1"/>
  <c r="Q11" i="3" s="1"/>
  <c r="K11" i="3" a="1"/>
  <c r="K11" i="3" s="1"/>
  <c r="L11" i="3" a="1"/>
  <c r="L11" i="3" s="1"/>
  <c r="R11" i="3" a="1"/>
  <c r="R11" i="3" s="1"/>
  <c r="M11" i="3" a="1"/>
  <c r="M11" i="3" s="1"/>
  <c r="O11" i="3" a="1"/>
  <c r="O11" i="3" s="1"/>
  <c r="N11" i="3" a="1"/>
  <c r="N11" i="3" s="1"/>
  <c r="I11" i="3" a="1"/>
  <c r="I11" i="3" s="1"/>
  <c r="J3" i="3" a="1"/>
  <c r="J3" i="3" s="1"/>
  <c r="P3" i="3" a="1"/>
  <c r="P3" i="3" s="1"/>
  <c r="K3" i="3" a="1"/>
  <c r="K3" i="3" s="1"/>
  <c r="Q3" i="3" a="1"/>
  <c r="Q3" i="3" s="1"/>
  <c r="L3" i="3" a="1"/>
  <c r="L3" i="3" s="1"/>
  <c r="R3" i="3" a="1"/>
  <c r="R3" i="3" s="1"/>
  <c r="M3" i="3" a="1"/>
  <c r="M3" i="3" s="1"/>
  <c r="N3" i="3" a="1"/>
  <c r="N3" i="3" s="1"/>
  <c r="O3" i="3" a="1"/>
  <c r="O3" i="3" s="1"/>
  <c r="I3" i="3" a="1"/>
  <c r="I3" i="3" s="1"/>
  <c r="K534" i="3" a="1"/>
  <c r="K534" i="3" s="1"/>
  <c r="Q534" i="3" a="1"/>
  <c r="Q534" i="3" s="1"/>
  <c r="R534" i="3" a="1"/>
  <c r="R534" i="3" s="1"/>
  <c r="M534" i="3" a="1"/>
  <c r="M534" i="3" s="1"/>
  <c r="N534" i="3" a="1"/>
  <c r="N534" i="3" s="1"/>
  <c r="O534" i="3" a="1"/>
  <c r="O534" i="3" s="1"/>
  <c r="L534" i="3" a="1"/>
  <c r="L534" i="3" s="1"/>
  <c r="P534" i="3" a="1"/>
  <c r="P534" i="3" s="1"/>
  <c r="I534" i="3" a="1"/>
  <c r="I534" i="3" s="1"/>
  <c r="J534" i="3" a="1"/>
  <c r="J534" i="3" s="1"/>
  <c r="R526" i="3" a="1"/>
  <c r="R526" i="3" s="1"/>
  <c r="M526" i="3" a="1"/>
  <c r="M526" i="3" s="1"/>
  <c r="N526" i="3" a="1"/>
  <c r="N526" i="3" s="1"/>
  <c r="O526" i="3" a="1"/>
  <c r="O526" i="3" s="1"/>
  <c r="J526" i="3" a="1"/>
  <c r="J526" i="3" s="1"/>
  <c r="P526" i="3" a="1"/>
  <c r="P526" i="3" s="1"/>
  <c r="K526" i="3" a="1"/>
  <c r="K526" i="3" s="1"/>
  <c r="Q526" i="3" a="1"/>
  <c r="Q526" i="3" s="1"/>
  <c r="I526" i="3" a="1"/>
  <c r="I526" i="3" s="1"/>
  <c r="L526" i="3" a="1"/>
  <c r="L526" i="3" s="1"/>
  <c r="L518" i="3" a="1"/>
  <c r="L518" i="3" s="1"/>
  <c r="M518" i="3" a="1"/>
  <c r="M518" i="3" s="1"/>
  <c r="N518" i="3" a="1"/>
  <c r="N518" i="3" s="1"/>
  <c r="O518" i="3" a="1"/>
  <c r="O518" i="3" s="1"/>
  <c r="P518" i="3" a="1"/>
  <c r="P518" i="3" s="1"/>
  <c r="J518" i="3" a="1"/>
  <c r="J518" i="3" s="1"/>
  <c r="Q518" i="3" a="1"/>
  <c r="Q518" i="3" s="1"/>
  <c r="K518" i="3" a="1"/>
  <c r="K518" i="3" s="1"/>
  <c r="R518" i="3" a="1"/>
  <c r="R518" i="3" s="1"/>
  <c r="I518" i="3" a="1"/>
  <c r="I518" i="3" s="1"/>
  <c r="L510" i="3" a="1"/>
  <c r="L510" i="3" s="1"/>
  <c r="R510" i="3" a="1"/>
  <c r="R510" i="3" s="1"/>
  <c r="M510" i="3" a="1"/>
  <c r="M510" i="3" s="1"/>
  <c r="N510" i="3" a="1"/>
  <c r="N510" i="3" s="1"/>
  <c r="O510" i="3" a="1"/>
  <c r="O510" i="3" s="1"/>
  <c r="P510" i="3" a="1"/>
  <c r="P510" i="3" s="1"/>
  <c r="J510" i="3" a="1"/>
  <c r="J510" i="3" s="1"/>
  <c r="Q510" i="3" a="1"/>
  <c r="Q510" i="3" s="1"/>
  <c r="K510" i="3" a="1"/>
  <c r="K510" i="3" s="1"/>
  <c r="I510" i="3" a="1"/>
  <c r="I510" i="3" s="1"/>
  <c r="N502" i="3" a="1"/>
  <c r="N502" i="3" s="1"/>
  <c r="O502" i="3" a="1"/>
  <c r="O502" i="3" s="1"/>
  <c r="J502" i="3" a="1"/>
  <c r="J502" i="3" s="1"/>
  <c r="P502" i="3" a="1"/>
  <c r="P502" i="3" s="1"/>
  <c r="K502" i="3" a="1"/>
  <c r="K502" i="3" s="1"/>
  <c r="L502" i="3" a="1"/>
  <c r="L502" i="3" s="1"/>
  <c r="Q502" i="3" a="1"/>
  <c r="Q502" i="3" s="1"/>
  <c r="M502" i="3" a="1"/>
  <c r="M502" i="3" s="1"/>
  <c r="R502" i="3" a="1"/>
  <c r="R502" i="3" s="1"/>
  <c r="I502" i="3" a="1"/>
  <c r="I502" i="3" s="1"/>
  <c r="P494" i="3" a="1"/>
  <c r="P494" i="3" s="1"/>
  <c r="K494" i="3" a="1"/>
  <c r="K494" i="3" s="1"/>
  <c r="L494" i="3" a="1"/>
  <c r="L494" i="3" s="1"/>
  <c r="Q494" i="3" a="1"/>
  <c r="Q494" i="3" s="1"/>
  <c r="R494" i="3" a="1"/>
  <c r="R494" i="3" s="1"/>
  <c r="M494" i="3" a="1"/>
  <c r="M494" i="3" s="1"/>
  <c r="N494" i="3" a="1"/>
  <c r="N494" i="3" s="1"/>
  <c r="J494" i="3" a="1"/>
  <c r="J494" i="3" s="1"/>
  <c r="O494" i="3" a="1"/>
  <c r="O494" i="3" s="1"/>
  <c r="I494" i="3" a="1"/>
  <c r="I494" i="3" s="1"/>
  <c r="K486" i="3" a="1"/>
  <c r="K486" i="3" s="1"/>
  <c r="R486" i="3" a="1"/>
  <c r="R486" i="3" s="1"/>
  <c r="L486" i="3" a="1"/>
  <c r="L486" i="3" s="1"/>
  <c r="M486" i="3" a="1"/>
  <c r="M486" i="3" s="1"/>
  <c r="N486" i="3" a="1"/>
  <c r="N486" i="3" s="1"/>
  <c r="O486" i="3" a="1"/>
  <c r="O486" i="3" s="1"/>
  <c r="J486" i="3" a="1"/>
  <c r="J486" i="3" s="1"/>
  <c r="P486" i="3" a="1"/>
  <c r="P486" i="3" s="1"/>
  <c r="Q486" i="3" a="1"/>
  <c r="Q486" i="3" s="1"/>
  <c r="I486" i="3" a="1"/>
  <c r="I486" i="3" s="1"/>
  <c r="K478" i="3" a="1"/>
  <c r="K478" i="3" s="1"/>
  <c r="L478" i="3" a="1"/>
  <c r="L478" i="3" s="1"/>
  <c r="R478" i="3" a="1"/>
  <c r="R478" i="3" s="1"/>
  <c r="M478" i="3" a="1"/>
  <c r="M478" i="3" s="1"/>
  <c r="N478" i="3" a="1"/>
  <c r="N478" i="3" s="1"/>
  <c r="O478" i="3" a="1"/>
  <c r="O478" i="3" s="1"/>
  <c r="P478" i="3" a="1"/>
  <c r="P478" i="3" s="1"/>
  <c r="J478" i="3" a="1"/>
  <c r="J478" i="3" s="1"/>
  <c r="Q478" i="3" a="1"/>
  <c r="Q478" i="3" s="1"/>
  <c r="I478" i="3" a="1"/>
  <c r="I478" i="3" s="1"/>
  <c r="J470" i="3" a="1"/>
  <c r="J470" i="3" s="1"/>
  <c r="P470" i="3" a="1"/>
  <c r="P470" i="3" s="1"/>
  <c r="K470" i="3" a="1"/>
  <c r="K470" i="3" s="1"/>
  <c r="L470" i="3" a="1"/>
  <c r="L470" i="3" s="1"/>
  <c r="Q470" i="3" a="1"/>
  <c r="Q470" i="3" s="1"/>
  <c r="M470" i="3" a="1"/>
  <c r="M470" i="3" s="1"/>
  <c r="R470" i="3" a="1"/>
  <c r="R470" i="3" s="1"/>
  <c r="N470" i="3" a="1"/>
  <c r="N470" i="3" s="1"/>
  <c r="O470" i="3" a="1"/>
  <c r="O470" i="3" s="1"/>
  <c r="I470" i="3" a="1"/>
  <c r="I470" i="3" s="1"/>
  <c r="N462" i="3" a="1"/>
  <c r="N462" i="3" s="1"/>
  <c r="O462" i="3" a="1"/>
  <c r="O462" i="3" s="1"/>
  <c r="J462" i="3" a="1"/>
  <c r="J462" i="3" s="1"/>
  <c r="P462" i="3" a="1"/>
  <c r="P462" i="3" s="1"/>
  <c r="K462" i="3" a="1"/>
  <c r="K462" i="3" s="1"/>
  <c r="Q462" i="3" a="1"/>
  <c r="Q462" i="3" s="1"/>
  <c r="R462" i="3" a="1"/>
  <c r="R462" i="3" s="1"/>
  <c r="L462" i="3" a="1"/>
  <c r="L462" i="3" s="1"/>
  <c r="M462" i="3" a="1"/>
  <c r="M462" i="3" s="1"/>
  <c r="I462" i="3" a="1"/>
  <c r="I462" i="3" s="1"/>
  <c r="O454" i="3" a="1"/>
  <c r="O454" i="3" s="1"/>
  <c r="P454" i="3" a="1"/>
  <c r="P454" i="3" s="1"/>
  <c r="J454" i="3" a="1"/>
  <c r="J454" i="3" s="1"/>
  <c r="Q454" i="3" a="1"/>
  <c r="Q454" i="3" s="1"/>
  <c r="K454" i="3" a="1"/>
  <c r="K454" i="3" s="1"/>
  <c r="R454" i="3" a="1"/>
  <c r="R454" i="3" s="1"/>
  <c r="L454" i="3" a="1"/>
  <c r="L454" i="3" s="1"/>
  <c r="M454" i="3" a="1"/>
  <c r="M454" i="3" s="1"/>
  <c r="N454" i="3" a="1"/>
  <c r="N454" i="3" s="1"/>
  <c r="I454" i="3" a="1"/>
  <c r="I454" i="3" s="1"/>
  <c r="P446" i="3" a="1"/>
  <c r="P446" i="3" s="1"/>
  <c r="Q446" i="3" a="1"/>
  <c r="Q446" i="3" s="1"/>
  <c r="J446" i="3" a="1"/>
  <c r="J446" i="3" s="1"/>
  <c r="K446" i="3" a="1"/>
  <c r="K446" i="3" s="1"/>
  <c r="R446" i="3" a="1"/>
  <c r="R446" i="3" s="1"/>
  <c r="L446" i="3" a="1"/>
  <c r="L446" i="3" s="1"/>
  <c r="M446" i="3" a="1"/>
  <c r="M446" i="3" s="1"/>
  <c r="N446" i="3" a="1"/>
  <c r="N446" i="3" s="1"/>
  <c r="O446" i="3" a="1"/>
  <c r="O446" i="3" s="1"/>
  <c r="I446" i="3" a="1"/>
  <c r="I446" i="3" s="1"/>
  <c r="Q438" i="3" a="1"/>
  <c r="Q438" i="3" s="1"/>
  <c r="J438" i="3" a="1"/>
  <c r="J438" i="3" s="1"/>
  <c r="R438" i="3" a="1"/>
  <c r="R438" i="3" s="1"/>
  <c r="K438" i="3" a="1"/>
  <c r="K438" i="3" s="1"/>
  <c r="L438" i="3" a="1"/>
  <c r="L438" i="3" s="1"/>
  <c r="M438" i="3" a="1"/>
  <c r="M438" i="3" s="1"/>
  <c r="N438" i="3" a="1"/>
  <c r="N438" i="3" s="1"/>
  <c r="O438" i="3" a="1"/>
  <c r="O438" i="3" s="1"/>
  <c r="P438" i="3" a="1"/>
  <c r="P438" i="3" s="1"/>
  <c r="I438" i="3" a="1"/>
  <c r="I438" i="3" s="1"/>
  <c r="O430" i="3" a="1"/>
  <c r="O430" i="3" s="1"/>
  <c r="J430" i="3" a="1"/>
  <c r="J430" i="3" s="1"/>
  <c r="K430" i="3" a="1"/>
  <c r="K430" i="3" s="1"/>
  <c r="P430" i="3" a="1"/>
  <c r="P430" i="3" s="1"/>
  <c r="L430" i="3" a="1"/>
  <c r="L430" i="3" s="1"/>
  <c r="Q430" i="3" a="1"/>
  <c r="Q430" i="3" s="1"/>
  <c r="M430" i="3" a="1"/>
  <c r="M430" i="3" s="1"/>
  <c r="R430" i="3" a="1"/>
  <c r="R430" i="3" s="1"/>
  <c r="N430" i="3" a="1"/>
  <c r="N430" i="3" s="1"/>
  <c r="I430" i="3" a="1"/>
  <c r="I430" i="3" s="1"/>
  <c r="J422" i="3" a="1"/>
  <c r="J422" i="3" s="1"/>
  <c r="K422" i="3" a="1"/>
  <c r="K422" i="3" s="1"/>
  <c r="P422" i="3" a="1"/>
  <c r="P422" i="3" s="1"/>
  <c r="Q422" i="3" a="1"/>
  <c r="Q422" i="3" s="1"/>
  <c r="L422" i="3" a="1"/>
  <c r="L422" i="3" s="1"/>
  <c r="R422" i="3" a="1"/>
  <c r="R422" i="3" s="1"/>
  <c r="M422" i="3" a="1"/>
  <c r="M422" i="3" s="1"/>
  <c r="N422" i="3" a="1"/>
  <c r="N422" i="3" s="1"/>
  <c r="O422" i="3" a="1"/>
  <c r="O422" i="3" s="1"/>
  <c r="I422" i="3" a="1"/>
  <c r="I422" i="3" s="1"/>
  <c r="M414" i="3" a="1"/>
  <c r="M414" i="3" s="1"/>
  <c r="N414" i="3" a="1"/>
  <c r="N414" i="3" s="1"/>
  <c r="O414" i="3" a="1"/>
  <c r="O414" i="3" s="1"/>
  <c r="P414" i="3" a="1"/>
  <c r="P414" i="3" s="1"/>
  <c r="J414" i="3" a="1"/>
  <c r="J414" i="3" s="1"/>
  <c r="K414" i="3" a="1"/>
  <c r="K414" i="3" s="1"/>
  <c r="Q414" i="3" a="1"/>
  <c r="Q414" i="3" s="1"/>
  <c r="L414" i="3" a="1"/>
  <c r="L414" i="3" s="1"/>
  <c r="R414" i="3" a="1"/>
  <c r="R414" i="3" s="1"/>
  <c r="I414" i="3" a="1"/>
  <c r="I414" i="3" s="1"/>
  <c r="O406" i="3" a="1"/>
  <c r="O406" i="3" s="1"/>
  <c r="J406" i="3" a="1"/>
  <c r="J406" i="3" s="1"/>
  <c r="P406" i="3" a="1"/>
  <c r="P406" i="3" s="1"/>
  <c r="K406" i="3" a="1"/>
  <c r="K406" i="3" s="1"/>
  <c r="Q406" i="3" a="1"/>
  <c r="Q406" i="3" s="1"/>
  <c r="L406" i="3" a="1"/>
  <c r="L406" i="3" s="1"/>
  <c r="R406" i="3" a="1"/>
  <c r="R406" i="3" s="1"/>
  <c r="M406" i="3" a="1"/>
  <c r="M406" i="3" s="1"/>
  <c r="N406" i="3" a="1"/>
  <c r="N406" i="3" s="1"/>
  <c r="I406" i="3" a="1"/>
  <c r="I406" i="3" s="1"/>
  <c r="M398" i="3" a="1"/>
  <c r="M398" i="3" s="1"/>
  <c r="N398" i="3" a="1"/>
  <c r="N398" i="3" s="1"/>
  <c r="O398" i="3" a="1"/>
  <c r="O398" i="3" s="1"/>
  <c r="P398" i="3" a="1"/>
  <c r="P398" i="3" s="1"/>
  <c r="J398" i="3" a="1"/>
  <c r="J398" i="3" s="1"/>
  <c r="K398" i="3" a="1"/>
  <c r="K398" i="3" s="1"/>
  <c r="Q398" i="3" a="1"/>
  <c r="Q398" i="3" s="1"/>
  <c r="L398" i="3" a="1"/>
  <c r="L398" i="3" s="1"/>
  <c r="R398" i="3" a="1"/>
  <c r="R398" i="3" s="1"/>
  <c r="I398" i="3" a="1"/>
  <c r="I398" i="3" s="1"/>
  <c r="J390" i="3" a="1"/>
  <c r="J390" i="3" s="1"/>
  <c r="K390" i="3" a="1"/>
  <c r="K390" i="3" s="1"/>
  <c r="P390" i="3" a="1"/>
  <c r="P390" i="3" s="1"/>
  <c r="L390" i="3" a="1"/>
  <c r="L390" i="3" s="1"/>
  <c r="Q390" i="3" a="1"/>
  <c r="Q390" i="3" s="1"/>
  <c r="R390" i="3" a="1"/>
  <c r="R390" i="3" s="1"/>
  <c r="M390" i="3" a="1"/>
  <c r="M390" i="3" s="1"/>
  <c r="N390" i="3" a="1"/>
  <c r="N390" i="3" s="1"/>
  <c r="O390" i="3" a="1"/>
  <c r="O390" i="3" s="1"/>
  <c r="I390" i="3" a="1"/>
  <c r="I390" i="3" s="1"/>
  <c r="O382" i="3" a="1"/>
  <c r="O382" i="3" s="1"/>
  <c r="J382" i="3" a="1"/>
  <c r="J382" i="3" s="1"/>
  <c r="P382" i="3" a="1"/>
  <c r="P382" i="3" s="1"/>
  <c r="K382" i="3" a="1"/>
  <c r="K382" i="3" s="1"/>
  <c r="Q382" i="3" a="1"/>
  <c r="Q382" i="3" s="1"/>
  <c r="L382" i="3" a="1"/>
  <c r="L382" i="3" s="1"/>
  <c r="R382" i="3" a="1"/>
  <c r="R382" i="3" s="1"/>
  <c r="M382" i="3" a="1"/>
  <c r="M382" i="3" s="1"/>
  <c r="N382" i="3" a="1"/>
  <c r="N382" i="3" s="1"/>
  <c r="I382" i="3" a="1"/>
  <c r="I382" i="3" s="1"/>
  <c r="P374" i="3" a="1"/>
  <c r="P374" i="3" s="1"/>
  <c r="J374" i="3" a="1"/>
  <c r="J374" i="3" s="1"/>
  <c r="K374" i="3" a="1"/>
  <c r="K374" i="3" s="1"/>
  <c r="Q374" i="3" a="1"/>
  <c r="Q374" i="3" s="1"/>
  <c r="L374" i="3" a="1"/>
  <c r="L374" i="3" s="1"/>
  <c r="M374" i="3" a="1"/>
  <c r="M374" i="3" s="1"/>
  <c r="R374" i="3" a="1"/>
  <c r="R374" i="3" s="1"/>
  <c r="N374" i="3" a="1"/>
  <c r="N374" i="3" s="1"/>
  <c r="O374" i="3" a="1"/>
  <c r="O374" i="3" s="1"/>
  <c r="I374" i="3" a="1"/>
  <c r="I374" i="3" s="1"/>
  <c r="Q366" i="3" a="1"/>
  <c r="Q366" i="3" s="1"/>
  <c r="M366" i="3" a="1"/>
  <c r="M366" i="3" s="1"/>
  <c r="R366" i="3" a="1"/>
  <c r="R366" i="3" s="1"/>
  <c r="N366" i="3" a="1"/>
  <c r="N366" i="3" s="1"/>
  <c r="O366" i="3" a="1"/>
  <c r="O366" i="3" s="1"/>
  <c r="J366" i="3" a="1"/>
  <c r="J366" i="3" s="1"/>
  <c r="K366" i="3" a="1"/>
  <c r="K366" i="3" s="1"/>
  <c r="P366" i="3" a="1"/>
  <c r="P366" i="3" s="1"/>
  <c r="L366" i="3" a="1"/>
  <c r="L366" i="3" s="1"/>
  <c r="I366" i="3" a="1"/>
  <c r="I366" i="3" s="1"/>
  <c r="O358" i="3" a="1"/>
  <c r="O358" i="3" s="1"/>
  <c r="P358" i="3" a="1"/>
  <c r="P358" i="3" s="1"/>
  <c r="J358" i="3" a="1"/>
  <c r="J358" i="3" s="1"/>
  <c r="Q358" i="3" a="1"/>
  <c r="Q358" i="3" s="1"/>
  <c r="K358" i="3" a="1"/>
  <c r="K358" i="3" s="1"/>
  <c r="L358" i="3" a="1"/>
  <c r="L358" i="3" s="1"/>
  <c r="R358" i="3" a="1"/>
  <c r="R358" i="3" s="1"/>
  <c r="M358" i="3" a="1"/>
  <c r="M358" i="3" s="1"/>
  <c r="N358" i="3" a="1"/>
  <c r="N358" i="3" s="1"/>
  <c r="I358" i="3" a="1"/>
  <c r="I358" i="3" s="1"/>
  <c r="R350" i="3" a="1"/>
  <c r="R350" i="3" s="1"/>
  <c r="M350" i="3" a="1"/>
  <c r="M350" i="3" s="1"/>
  <c r="N350" i="3" a="1"/>
  <c r="N350" i="3" s="1"/>
  <c r="O350" i="3" a="1"/>
  <c r="O350" i="3" s="1"/>
  <c r="P350" i="3" a="1"/>
  <c r="P350" i="3" s="1"/>
  <c r="J350" i="3" a="1"/>
  <c r="J350" i="3" s="1"/>
  <c r="K350" i="3" a="1"/>
  <c r="K350" i="3" s="1"/>
  <c r="Q350" i="3" a="1"/>
  <c r="Q350" i="3" s="1"/>
  <c r="L350" i="3" a="1"/>
  <c r="L350" i="3" s="1"/>
  <c r="I350" i="3" a="1"/>
  <c r="I350" i="3" s="1"/>
  <c r="M342" i="3" a="1"/>
  <c r="M342" i="3" s="1"/>
  <c r="N342" i="3" a="1"/>
  <c r="N342" i="3" s="1"/>
  <c r="O342" i="3" a="1"/>
  <c r="O342" i="3" s="1"/>
  <c r="J342" i="3" a="1"/>
  <c r="J342" i="3" s="1"/>
  <c r="K342" i="3" a="1"/>
  <c r="K342" i="3" s="1"/>
  <c r="P342" i="3" a="1"/>
  <c r="P342" i="3" s="1"/>
  <c r="Q342" i="3" a="1"/>
  <c r="Q342" i="3" s="1"/>
  <c r="R342" i="3" a="1"/>
  <c r="R342" i="3" s="1"/>
  <c r="L342" i="3" a="1"/>
  <c r="L342" i="3" s="1"/>
  <c r="I342" i="3" a="1"/>
  <c r="I342" i="3" s="1"/>
  <c r="J334" i="3" a="1"/>
  <c r="J334" i="3" s="1"/>
  <c r="P334" i="3" a="1"/>
  <c r="P334" i="3" s="1"/>
  <c r="K334" i="3" a="1"/>
  <c r="K334" i="3" s="1"/>
  <c r="Q334" i="3" a="1"/>
  <c r="Q334" i="3" s="1"/>
  <c r="L334" i="3" a="1"/>
  <c r="L334" i="3" s="1"/>
  <c r="R334" i="3" a="1"/>
  <c r="R334" i="3" s="1"/>
  <c r="M334" i="3" a="1"/>
  <c r="M334" i="3" s="1"/>
  <c r="N334" i="3" a="1"/>
  <c r="N334" i="3" s="1"/>
  <c r="O334" i="3" a="1"/>
  <c r="O334" i="3" s="1"/>
  <c r="I334" i="3" a="1"/>
  <c r="I334" i="3" s="1"/>
  <c r="N326" i="3" a="1"/>
  <c r="N326" i="3" s="1"/>
  <c r="O326" i="3" a="1"/>
  <c r="O326" i="3" s="1"/>
  <c r="P326" i="3" a="1"/>
  <c r="P326" i="3" s="1"/>
  <c r="J326" i="3" a="1"/>
  <c r="J326" i="3" s="1"/>
  <c r="K326" i="3" a="1"/>
  <c r="K326" i="3" s="1"/>
  <c r="Q326" i="3" a="1"/>
  <c r="Q326" i="3" s="1"/>
  <c r="L326" i="3" a="1"/>
  <c r="L326" i="3" s="1"/>
  <c r="M326" i="3" a="1"/>
  <c r="M326" i="3" s="1"/>
  <c r="R326" i="3" a="1"/>
  <c r="R326" i="3" s="1"/>
  <c r="I326" i="3" a="1"/>
  <c r="I326" i="3" s="1"/>
  <c r="J318" i="3" a="1"/>
  <c r="J318" i="3" s="1"/>
  <c r="K318" i="3" a="1"/>
  <c r="K318" i="3" s="1"/>
  <c r="P318" i="3" a="1"/>
  <c r="P318" i="3" s="1"/>
  <c r="R318" i="3" a="1"/>
  <c r="R318" i="3" s="1"/>
  <c r="M318" i="3" a="1"/>
  <c r="M318" i="3" s="1"/>
  <c r="N318" i="3" a="1"/>
  <c r="N318" i="3" s="1"/>
  <c r="O318" i="3" a="1"/>
  <c r="O318" i="3" s="1"/>
  <c r="Q318" i="3" a="1"/>
  <c r="Q318" i="3" s="1"/>
  <c r="L318" i="3" a="1"/>
  <c r="L318" i="3" s="1"/>
  <c r="I318" i="3" a="1"/>
  <c r="I318" i="3" s="1"/>
  <c r="R310" i="3" a="1"/>
  <c r="R310" i="3" s="1"/>
  <c r="M310" i="3" a="1"/>
  <c r="M310" i="3" s="1"/>
  <c r="N310" i="3" a="1"/>
  <c r="N310" i="3" s="1"/>
  <c r="J310" i="3" a="1"/>
  <c r="J310" i="3" s="1"/>
  <c r="K310" i="3" a="1"/>
  <c r="K310" i="3" s="1"/>
  <c r="L310" i="3" a="1"/>
  <c r="L310" i="3" s="1"/>
  <c r="O310" i="3" a="1"/>
  <c r="O310" i="3" s="1"/>
  <c r="P310" i="3" a="1"/>
  <c r="P310" i="3" s="1"/>
  <c r="Q310" i="3" a="1"/>
  <c r="Q310" i="3" s="1"/>
  <c r="I310" i="3" a="1"/>
  <c r="I310" i="3" s="1"/>
  <c r="J302" i="3" a="1"/>
  <c r="J302" i="3" s="1"/>
  <c r="P302" i="3" a="1"/>
  <c r="P302" i="3" s="1"/>
  <c r="K302" i="3" a="1"/>
  <c r="K302" i="3" s="1"/>
  <c r="Q302" i="3" a="1"/>
  <c r="Q302" i="3" s="1"/>
  <c r="L302" i="3" a="1"/>
  <c r="L302" i="3" s="1"/>
  <c r="M302" i="3" a="1"/>
  <c r="M302" i="3" s="1"/>
  <c r="N302" i="3" a="1"/>
  <c r="N302" i="3" s="1"/>
  <c r="O302" i="3" a="1"/>
  <c r="O302" i="3" s="1"/>
  <c r="R302" i="3" a="1"/>
  <c r="R302" i="3" s="1"/>
  <c r="I302" i="3" a="1"/>
  <c r="I302" i="3" s="1"/>
  <c r="K294" i="3" a="1"/>
  <c r="K294" i="3" s="1"/>
  <c r="Q294" i="3" a="1"/>
  <c r="Q294" i="3" s="1"/>
  <c r="L294" i="3" a="1"/>
  <c r="L294" i="3" s="1"/>
  <c r="M294" i="3" a="1"/>
  <c r="M294" i="3" s="1"/>
  <c r="R294" i="3" a="1"/>
  <c r="R294" i="3" s="1"/>
  <c r="N294" i="3" a="1"/>
  <c r="N294" i="3" s="1"/>
  <c r="O294" i="3" a="1"/>
  <c r="O294" i="3" s="1"/>
  <c r="P294" i="3" a="1"/>
  <c r="P294" i="3" s="1"/>
  <c r="J294" i="3" a="1"/>
  <c r="J294" i="3" s="1"/>
  <c r="I294" i="3" a="1"/>
  <c r="I294" i="3" s="1"/>
  <c r="N286" i="3" a="1"/>
  <c r="N286" i="3" s="1"/>
  <c r="O286" i="3" a="1"/>
  <c r="O286" i="3" s="1"/>
  <c r="K286" i="3" a="1"/>
  <c r="K286" i="3" s="1"/>
  <c r="Q286" i="3" a="1"/>
  <c r="Q286" i="3" s="1"/>
  <c r="R286" i="3" a="1"/>
  <c r="R286" i="3" s="1"/>
  <c r="J286" i="3" a="1"/>
  <c r="J286" i="3" s="1"/>
  <c r="L286" i="3" a="1"/>
  <c r="L286" i="3" s="1"/>
  <c r="M286" i="3" a="1"/>
  <c r="M286" i="3" s="1"/>
  <c r="P286" i="3" a="1"/>
  <c r="P286" i="3" s="1"/>
  <c r="I286" i="3" a="1"/>
  <c r="I286" i="3" s="1"/>
  <c r="R278" i="3" a="1"/>
  <c r="R278" i="3" s="1"/>
  <c r="M278" i="3" a="1"/>
  <c r="M278" i="3" s="1"/>
  <c r="N278" i="3" a="1"/>
  <c r="N278" i="3" s="1"/>
  <c r="P278" i="3" a="1"/>
  <c r="P278" i="3" s="1"/>
  <c r="Q278" i="3" a="1"/>
  <c r="Q278" i="3" s="1"/>
  <c r="J278" i="3" a="1"/>
  <c r="J278" i="3" s="1"/>
  <c r="K278" i="3" a="1"/>
  <c r="K278" i="3" s="1"/>
  <c r="L278" i="3" a="1"/>
  <c r="L278" i="3" s="1"/>
  <c r="O278" i="3" a="1"/>
  <c r="O278" i="3" s="1"/>
  <c r="I278" i="3" a="1"/>
  <c r="I278" i="3" s="1"/>
  <c r="K270" i="3" a="1"/>
  <c r="K270" i="3" s="1"/>
  <c r="Q270" i="3" a="1"/>
  <c r="Q270" i="3" s="1"/>
  <c r="L270" i="3" a="1"/>
  <c r="L270" i="3" s="1"/>
  <c r="R270" i="3" a="1"/>
  <c r="R270" i="3" s="1"/>
  <c r="M270" i="3" a="1"/>
  <c r="M270" i="3" s="1"/>
  <c r="N270" i="3" a="1"/>
  <c r="N270" i="3" s="1"/>
  <c r="O270" i="3" a="1"/>
  <c r="O270" i="3" s="1"/>
  <c r="P270" i="3" a="1"/>
  <c r="P270" i="3" s="1"/>
  <c r="J270" i="3" a="1"/>
  <c r="J270" i="3" s="1"/>
  <c r="I270" i="3" a="1"/>
  <c r="I270" i="3" s="1"/>
  <c r="N262" i="3" a="1"/>
  <c r="N262" i="3" s="1"/>
  <c r="O262" i="3" a="1"/>
  <c r="O262" i="3" s="1"/>
  <c r="K262" i="3" a="1"/>
  <c r="K262" i="3" s="1"/>
  <c r="L262" i="3" a="1"/>
  <c r="L262" i="3" s="1"/>
  <c r="M262" i="3" a="1"/>
  <c r="M262" i="3" s="1"/>
  <c r="P262" i="3" a="1"/>
  <c r="P262" i="3" s="1"/>
  <c r="Q262" i="3" a="1"/>
  <c r="Q262" i="3" s="1"/>
  <c r="R262" i="3" a="1"/>
  <c r="R262" i="3" s="1"/>
  <c r="J262" i="3" a="1"/>
  <c r="J262" i="3" s="1"/>
  <c r="I262" i="3" a="1"/>
  <c r="I262" i="3" s="1"/>
  <c r="K254" i="3" a="1"/>
  <c r="K254" i="3" s="1"/>
  <c r="O254" i="3" a="1"/>
  <c r="O254" i="3" s="1"/>
  <c r="J254" i="3" a="1"/>
  <c r="J254" i="3" s="1"/>
  <c r="P254" i="3" a="1"/>
  <c r="P254" i="3" s="1"/>
  <c r="L254" i="3" a="1"/>
  <c r="L254" i="3" s="1"/>
  <c r="Q254" i="3" a="1"/>
  <c r="Q254" i="3" s="1"/>
  <c r="M254" i="3" a="1"/>
  <c r="M254" i="3" s="1"/>
  <c r="R254" i="3" a="1"/>
  <c r="R254" i="3" s="1"/>
  <c r="N254" i="3" a="1"/>
  <c r="N254" i="3" s="1"/>
  <c r="I254" i="3" a="1"/>
  <c r="I254" i="3" s="1"/>
  <c r="O246" i="3" a="1"/>
  <c r="O246" i="3" s="1"/>
  <c r="Q246" i="3" a="1"/>
  <c r="Q246" i="3" s="1"/>
  <c r="J246" i="3" a="1"/>
  <c r="J246" i="3" s="1"/>
  <c r="K246" i="3" a="1"/>
  <c r="K246" i="3" s="1"/>
  <c r="R246" i="3" a="1"/>
  <c r="R246" i="3" s="1"/>
  <c r="L246" i="3" a="1"/>
  <c r="L246" i="3" s="1"/>
  <c r="M246" i="3" a="1"/>
  <c r="M246" i="3" s="1"/>
  <c r="P246" i="3" a="1"/>
  <c r="P246" i="3" s="1"/>
  <c r="N246" i="3" a="1"/>
  <c r="N246" i="3" s="1"/>
  <c r="I246" i="3" a="1"/>
  <c r="I246" i="3" s="1"/>
  <c r="J238" i="3" a="1"/>
  <c r="J238" i="3" s="1"/>
  <c r="K238" i="3" a="1"/>
  <c r="K238" i="3" s="1"/>
  <c r="Q238" i="3" a="1"/>
  <c r="Q238" i="3" s="1"/>
  <c r="M238" i="3" a="1"/>
  <c r="M238" i="3" s="1"/>
  <c r="R238" i="3" a="1"/>
  <c r="R238" i="3" s="1"/>
  <c r="N238" i="3" a="1"/>
  <c r="N238" i="3" s="1"/>
  <c r="O238" i="3" a="1"/>
  <c r="O238" i="3" s="1"/>
  <c r="P238" i="3" a="1"/>
  <c r="P238" i="3" s="1"/>
  <c r="L238" i="3" a="1"/>
  <c r="L238" i="3" s="1"/>
  <c r="I238" i="3" a="1"/>
  <c r="I238" i="3" s="1"/>
  <c r="K230" i="3" a="1"/>
  <c r="K230" i="3" s="1"/>
  <c r="Q230" i="3" a="1"/>
  <c r="Q230" i="3" s="1"/>
  <c r="L230" i="3" a="1"/>
  <c r="L230" i="3" s="1"/>
  <c r="R230" i="3" a="1"/>
  <c r="R230" i="3" s="1"/>
  <c r="M230" i="3" a="1"/>
  <c r="M230" i="3" s="1"/>
  <c r="J230" i="3" a="1"/>
  <c r="J230" i="3" s="1"/>
  <c r="N230" i="3" a="1"/>
  <c r="N230" i="3" s="1"/>
  <c r="O230" i="3" a="1"/>
  <c r="O230" i="3" s="1"/>
  <c r="P230" i="3" a="1"/>
  <c r="P230" i="3" s="1"/>
  <c r="I230" i="3" a="1"/>
  <c r="I230" i="3" s="1"/>
  <c r="O222" i="3" a="1"/>
  <c r="O222" i="3" s="1"/>
  <c r="R222" i="3" a="1"/>
  <c r="R222" i="3" s="1"/>
  <c r="K222" i="3" a="1"/>
  <c r="K222" i="3" s="1"/>
  <c r="M222" i="3" a="1"/>
  <c r="M222" i="3" s="1"/>
  <c r="N222" i="3" a="1"/>
  <c r="N222" i="3" s="1"/>
  <c r="P222" i="3" a="1"/>
  <c r="P222" i="3" s="1"/>
  <c r="Q222" i="3" a="1"/>
  <c r="Q222" i="3" s="1"/>
  <c r="L222" i="3" a="1"/>
  <c r="L222" i="3" s="1"/>
  <c r="J222" i="3" a="1"/>
  <c r="J222" i="3" s="1"/>
  <c r="I222" i="3" a="1"/>
  <c r="I222" i="3" s="1"/>
  <c r="M214" i="3" a="1"/>
  <c r="M214" i="3" s="1"/>
  <c r="J214" i="3" a="1"/>
  <c r="J214" i="3" s="1"/>
  <c r="R214" i="3" a="1"/>
  <c r="R214" i="3" s="1"/>
  <c r="K214" i="3" a="1"/>
  <c r="K214" i="3" s="1"/>
  <c r="N214" i="3" a="1"/>
  <c r="N214" i="3" s="1"/>
  <c r="O214" i="3" a="1"/>
  <c r="O214" i="3" s="1"/>
  <c r="P214" i="3" a="1"/>
  <c r="P214" i="3" s="1"/>
  <c r="Q214" i="3" a="1"/>
  <c r="Q214" i="3" s="1"/>
  <c r="L214" i="3" a="1"/>
  <c r="L214" i="3" s="1"/>
  <c r="I214" i="3" a="1"/>
  <c r="I214" i="3" s="1"/>
  <c r="L206" i="3" a="1"/>
  <c r="L206" i="3" s="1"/>
  <c r="M206" i="3" a="1"/>
  <c r="M206" i="3" s="1"/>
  <c r="O206" i="3" a="1"/>
  <c r="O206" i="3" s="1"/>
  <c r="N206" i="3" a="1"/>
  <c r="N206" i="3" s="1"/>
  <c r="P206" i="3" a="1"/>
  <c r="P206" i="3" s="1"/>
  <c r="R206" i="3" a="1"/>
  <c r="R206" i="3" s="1"/>
  <c r="J206" i="3" a="1"/>
  <c r="J206" i="3" s="1"/>
  <c r="K206" i="3" a="1"/>
  <c r="K206" i="3" s="1"/>
  <c r="Q206" i="3" a="1"/>
  <c r="Q206" i="3" s="1"/>
  <c r="I206" i="3" a="1"/>
  <c r="I206" i="3" s="1"/>
  <c r="M198" i="3" a="1"/>
  <c r="M198" i="3" s="1"/>
  <c r="N198" i="3" a="1"/>
  <c r="N198" i="3" s="1"/>
  <c r="P198" i="3" a="1"/>
  <c r="P198" i="3" s="1"/>
  <c r="R198" i="3" a="1"/>
  <c r="R198" i="3" s="1"/>
  <c r="K198" i="3" a="1"/>
  <c r="K198" i="3" s="1"/>
  <c r="J198" i="3" a="1"/>
  <c r="J198" i="3" s="1"/>
  <c r="L198" i="3" a="1"/>
  <c r="L198" i="3" s="1"/>
  <c r="O198" i="3" a="1"/>
  <c r="O198" i="3" s="1"/>
  <c r="Q198" i="3" a="1"/>
  <c r="Q198" i="3" s="1"/>
  <c r="I198" i="3" a="1"/>
  <c r="I198" i="3" s="1"/>
  <c r="O190" i="3" a="1"/>
  <c r="O190" i="3" s="1"/>
  <c r="K190" i="3" a="1"/>
  <c r="K190" i="3" s="1"/>
  <c r="P190" i="3" a="1"/>
  <c r="P190" i="3" s="1"/>
  <c r="Q190" i="3" a="1"/>
  <c r="Q190" i="3" s="1"/>
  <c r="N190" i="3" a="1"/>
  <c r="N190" i="3" s="1"/>
  <c r="R190" i="3" a="1"/>
  <c r="R190" i="3" s="1"/>
  <c r="L190" i="3" a="1"/>
  <c r="L190" i="3" s="1"/>
  <c r="J190" i="3" a="1"/>
  <c r="J190" i="3" s="1"/>
  <c r="M190" i="3" a="1"/>
  <c r="M190" i="3" s="1"/>
  <c r="I190" i="3" a="1"/>
  <c r="I190" i="3" s="1"/>
  <c r="K182" i="3" a="1"/>
  <c r="K182" i="3" s="1"/>
  <c r="Q182" i="3" a="1"/>
  <c r="Q182" i="3" s="1"/>
  <c r="L182" i="3" a="1"/>
  <c r="L182" i="3" s="1"/>
  <c r="N182" i="3" a="1"/>
  <c r="N182" i="3" s="1"/>
  <c r="O182" i="3" a="1"/>
  <c r="O182" i="3" s="1"/>
  <c r="P182" i="3" a="1"/>
  <c r="P182" i="3" s="1"/>
  <c r="M182" i="3" a="1"/>
  <c r="M182" i="3" s="1"/>
  <c r="R182" i="3" a="1"/>
  <c r="R182" i="3" s="1"/>
  <c r="J182" i="3" a="1"/>
  <c r="J182" i="3" s="1"/>
  <c r="I182" i="3" a="1"/>
  <c r="I182" i="3" s="1"/>
  <c r="L174" i="3" a="1"/>
  <c r="L174" i="3" s="1"/>
  <c r="Q174" i="3" a="1"/>
  <c r="Q174" i="3" s="1"/>
  <c r="M174" i="3" a="1"/>
  <c r="M174" i="3" s="1"/>
  <c r="R174" i="3" a="1"/>
  <c r="R174" i="3" s="1"/>
  <c r="N174" i="3" a="1"/>
  <c r="N174" i="3" s="1"/>
  <c r="J174" i="3" a="1"/>
  <c r="J174" i="3" s="1"/>
  <c r="K174" i="3" a="1"/>
  <c r="K174" i="3" s="1"/>
  <c r="O174" i="3" a="1"/>
  <c r="O174" i="3" s="1"/>
  <c r="P174" i="3" a="1"/>
  <c r="P174" i="3" s="1"/>
  <c r="I174" i="3" a="1"/>
  <c r="I174" i="3" s="1"/>
  <c r="O166" i="3" a="1"/>
  <c r="O166" i="3" s="1"/>
  <c r="K166" i="3" a="1"/>
  <c r="K166" i="3" s="1"/>
  <c r="Q166" i="3" a="1"/>
  <c r="Q166" i="3" s="1"/>
  <c r="L166" i="3" a="1"/>
  <c r="L166" i="3" s="1"/>
  <c r="M166" i="3" a="1"/>
  <c r="M166" i="3" s="1"/>
  <c r="N166" i="3" a="1"/>
  <c r="N166" i="3" s="1"/>
  <c r="R166" i="3" a="1"/>
  <c r="R166" i="3" s="1"/>
  <c r="P166" i="3" a="1"/>
  <c r="P166" i="3" s="1"/>
  <c r="J166" i="3" a="1"/>
  <c r="J166" i="3" s="1"/>
  <c r="I166" i="3" a="1"/>
  <c r="I166" i="3" s="1"/>
  <c r="M158" i="3" a="1"/>
  <c r="M158" i="3" s="1"/>
  <c r="R158" i="3" a="1"/>
  <c r="R158" i="3" s="1"/>
  <c r="N158" i="3" a="1"/>
  <c r="N158" i="3" s="1"/>
  <c r="O158" i="3" a="1"/>
  <c r="O158" i="3" s="1"/>
  <c r="P158" i="3" a="1"/>
  <c r="P158" i="3" s="1"/>
  <c r="J158" i="3" a="1"/>
  <c r="J158" i="3" s="1"/>
  <c r="K158" i="3" a="1"/>
  <c r="K158" i="3" s="1"/>
  <c r="L158" i="3" a="1"/>
  <c r="L158" i="3" s="1"/>
  <c r="Q158" i="3" a="1"/>
  <c r="Q158" i="3" s="1"/>
  <c r="I158" i="3" a="1"/>
  <c r="I158" i="3" s="1"/>
  <c r="N150" i="3" a="1"/>
  <c r="N150" i="3" s="1"/>
  <c r="O150" i="3" a="1"/>
  <c r="O150" i="3" s="1"/>
  <c r="J150" i="3" a="1"/>
  <c r="J150" i="3" s="1"/>
  <c r="K150" i="3" a="1"/>
  <c r="K150" i="3" s="1"/>
  <c r="P150" i="3" a="1"/>
  <c r="P150" i="3" s="1"/>
  <c r="L150" i="3" a="1"/>
  <c r="L150" i="3" s="1"/>
  <c r="Q150" i="3" a="1"/>
  <c r="Q150" i="3" s="1"/>
  <c r="M150" i="3" a="1"/>
  <c r="M150" i="3" s="1"/>
  <c r="R150" i="3" a="1"/>
  <c r="R150" i="3" s="1"/>
  <c r="I150" i="3" a="1"/>
  <c r="I150" i="3" s="1"/>
  <c r="O142" i="3" a="1"/>
  <c r="O142" i="3" s="1"/>
  <c r="K142" i="3" a="1"/>
  <c r="K142" i="3" s="1"/>
  <c r="P142" i="3" a="1"/>
  <c r="P142" i="3" s="1"/>
  <c r="L142" i="3" a="1"/>
  <c r="L142" i="3" s="1"/>
  <c r="Q142" i="3" a="1"/>
  <c r="Q142" i="3" s="1"/>
  <c r="M142" i="3" a="1"/>
  <c r="M142" i="3" s="1"/>
  <c r="R142" i="3" a="1"/>
  <c r="R142" i="3" s="1"/>
  <c r="J142" i="3" a="1"/>
  <c r="J142" i="3" s="1"/>
  <c r="N142" i="3" a="1"/>
  <c r="N142" i="3" s="1"/>
  <c r="I142" i="3" a="1"/>
  <c r="I142" i="3" s="1"/>
  <c r="O134" i="3" a="1"/>
  <c r="O134" i="3" s="1"/>
  <c r="J134" i="3" a="1"/>
  <c r="J134" i="3" s="1"/>
  <c r="L134" i="3" a="1"/>
  <c r="L134" i="3" s="1"/>
  <c r="Q134" i="3" a="1"/>
  <c r="Q134" i="3" s="1"/>
  <c r="M134" i="3" a="1"/>
  <c r="M134" i="3" s="1"/>
  <c r="R134" i="3" a="1"/>
  <c r="R134" i="3" s="1"/>
  <c r="N134" i="3" a="1"/>
  <c r="N134" i="3" s="1"/>
  <c r="K134" i="3" a="1"/>
  <c r="K134" i="3" s="1"/>
  <c r="P134" i="3" a="1"/>
  <c r="P134" i="3" s="1"/>
  <c r="I134" i="3" a="1"/>
  <c r="I134" i="3" s="1"/>
  <c r="O126" i="3" a="1"/>
  <c r="O126" i="3" s="1"/>
  <c r="J126" i="3" a="1"/>
  <c r="J126" i="3" s="1"/>
  <c r="L126" i="3" a="1"/>
  <c r="L126" i="3" s="1"/>
  <c r="Q126" i="3" a="1"/>
  <c r="Q126" i="3" s="1"/>
  <c r="M126" i="3" a="1"/>
  <c r="M126" i="3" s="1"/>
  <c r="R126" i="3" a="1"/>
  <c r="R126" i="3" s="1"/>
  <c r="N126" i="3" a="1"/>
  <c r="N126" i="3" s="1"/>
  <c r="K126" i="3" a="1"/>
  <c r="K126" i="3" s="1"/>
  <c r="P126" i="3" a="1"/>
  <c r="P126" i="3" s="1"/>
  <c r="I126" i="3" a="1"/>
  <c r="I126" i="3" s="1"/>
  <c r="O118" i="3" a="1"/>
  <c r="O118" i="3" s="1"/>
  <c r="P118" i="3" a="1"/>
  <c r="P118" i="3" s="1"/>
  <c r="J118" i="3" a="1"/>
  <c r="J118" i="3" s="1"/>
  <c r="R118" i="3" a="1"/>
  <c r="R118" i="3" s="1"/>
  <c r="K118" i="3" a="1"/>
  <c r="K118" i="3" s="1"/>
  <c r="L118" i="3" a="1"/>
  <c r="L118" i="3" s="1"/>
  <c r="M118" i="3" a="1"/>
  <c r="M118" i="3" s="1"/>
  <c r="N118" i="3" a="1"/>
  <c r="N118" i="3" s="1"/>
  <c r="Q118" i="3" a="1"/>
  <c r="Q118" i="3" s="1"/>
  <c r="I118" i="3" a="1"/>
  <c r="I118" i="3" s="1"/>
  <c r="Q110" i="3" a="1"/>
  <c r="Q110" i="3" s="1"/>
  <c r="J110" i="3" a="1"/>
  <c r="J110" i="3" s="1"/>
  <c r="R110" i="3" a="1"/>
  <c r="R110" i="3" s="1"/>
  <c r="K110" i="3" a="1"/>
  <c r="K110" i="3" s="1"/>
  <c r="M110" i="3" a="1"/>
  <c r="M110" i="3" s="1"/>
  <c r="N110" i="3" a="1"/>
  <c r="N110" i="3" s="1"/>
  <c r="L110" i="3" a="1"/>
  <c r="L110" i="3" s="1"/>
  <c r="O110" i="3" a="1"/>
  <c r="O110" i="3" s="1"/>
  <c r="P110" i="3" a="1"/>
  <c r="P110" i="3" s="1"/>
  <c r="I110" i="3" a="1"/>
  <c r="I110" i="3" s="1"/>
  <c r="Q102" i="3" a="1"/>
  <c r="Q102" i="3" s="1"/>
  <c r="J102" i="3" a="1"/>
  <c r="J102" i="3" s="1"/>
  <c r="R102" i="3" a="1"/>
  <c r="R102" i="3" s="1"/>
  <c r="K102" i="3" a="1"/>
  <c r="K102" i="3" s="1"/>
  <c r="M102" i="3" a="1"/>
  <c r="M102" i="3" s="1"/>
  <c r="N102" i="3" a="1"/>
  <c r="N102" i="3" s="1"/>
  <c r="O102" i="3" a="1"/>
  <c r="O102" i="3" s="1"/>
  <c r="P102" i="3" a="1"/>
  <c r="P102" i="3" s="1"/>
  <c r="L102" i="3" a="1"/>
  <c r="L102" i="3" s="1"/>
  <c r="I102" i="3" a="1"/>
  <c r="I102" i="3" s="1"/>
  <c r="O94" i="3" a="1"/>
  <c r="O94" i="3" s="1"/>
  <c r="P94" i="3" a="1"/>
  <c r="P94" i="3" s="1"/>
  <c r="J94" i="3" a="1"/>
  <c r="J94" i="3" s="1"/>
  <c r="Q94" i="3" a="1"/>
  <c r="Q94" i="3" s="1"/>
  <c r="K94" i="3" a="1"/>
  <c r="K94" i="3" s="1"/>
  <c r="L94" i="3" a="1"/>
  <c r="L94" i="3" s="1"/>
  <c r="R94" i="3" a="1"/>
  <c r="R94" i="3" s="1"/>
  <c r="M94" i="3" a="1"/>
  <c r="M94" i="3" s="1"/>
  <c r="N94" i="3" a="1"/>
  <c r="N94" i="3" s="1"/>
  <c r="I94" i="3" a="1"/>
  <c r="I94" i="3" s="1"/>
  <c r="J86" i="3" a="1"/>
  <c r="J86" i="3" s="1"/>
  <c r="O86" i="3" a="1"/>
  <c r="O86" i="3" s="1"/>
  <c r="K86" i="3" a="1"/>
  <c r="K86" i="3" s="1"/>
  <c r="P86" i="3" a="1"/>
  <c r="P86" i="3" s="1"/>
  <c r="Q86" i="3" a="1"/>
  <c r="Q86" i="3" s="1"/>
  <c r="L86" i="3" a="1"/>
  <c r="L86" i="3" s="1"/>
  <c r="R86" i="3" a="1"/>
  <c r="R86" i="3" s="1"/>
  <c r="M86" i="3" a="1"/>
  <c r="M86" i="3" s="1"/>
  <c r="N86" i="3" a="1"/>
  <c r="N86" i="3" s="1"/>
  <c r="I86" i="3" a="1"/>
  <c r="I86" i="3" s="1"/>
  <c r="N78" i="3" a="1"/>
  <c r="N78" i="3" s="1"/>
  <c r="O78" i="3" a="1"/>
  <c r="O78" i="3" s="1"/>
  <c r="P78" i="3" a="1"/>
  <c r="P78" i="3" s="1"/>
  <c r="J78" i="3" a="1"/>
  <c r="J78" i="3" s="1"/>
  <c r="Q78" i="3" a="1"/>
  <c r="Q78" i="3" s="1"/>
  <c r="K78" i="3" a="1"/>
  <c r="K78" i="3" s="1"/>
  <c r="R78" i="3" a="1"/>
  <c r="R78" i="3" s="1"/>
  <c r="L78" i="3" a="1"/>
  <c r="L78" i="3" s="1"/>
  <c r="M78" i="3" a="1"/>
  <c r="M78" i="3" s="1"/>
  <c r="I78" i="3" a="1"/>
  <c r="I78" i="3" s="1"/>
  <c r="K70" i="3" a="1"/>
  <c r="K70" i="3" s="1"/>
  <c r="Q70" i="3" a="1"/>
  <c r="Q70" i="3" s="1"/>
  <c r="R70" i="3" a="1"/>
  <c r="R70" i="3" s="1"/>
  <c r="L70" i="3" a="1"/>
  <c r="L70" i="3" s="1"/>
  <c r="M70" i="3" a="1"/>
  <c r="M70" i="3" s="1"/>
  <c r="N70" i="3" a="1"/>
  <c r="N70" i="3" s="1"/>
  <c r="J70" i="3" a="1"/>
  <c r="J70" i="3" s="1"/>
  <c r="P70" i="3" a="1"/>
  <c r="P70" i="3" s="1"/>
  <c r="O70" i="3" a="1"/>
  <c r="O70" i="3" s="1"/>
  <c r="I70" i="3" a="1"/>
  <c r="I70" i="3" s="1"/>
  <c r="O62" i="3" a="1"/>
  <c r="O62" i="3" s="1"/>
  <c r="J62" i="3" a="1"/>
  <c r="J62" i="3" s="1"/>
  <c r="P62" i="3" a="1"/>
  <c r="P62" i="3" s="1"/>
  <c r="K62" i="3" a="1"/>
  <c r="K62" i="3" s="1"/>
  <c r="Q62" i="3" a="1"/>
  <c r="Q62" i="3" s="1"/>
  <c r="L62" i="3" a="1"/>
  <c r="L62" i="3" s="1"/>
  <c r="R62" i="3" a="1"/>
  <c r="R62" i="3" s="1"/>
  <c r="M62" i="3" a="1"/>
  <c r="M62" i="3" s="1"/>
  <c r="N62" i="3" a="1"/>
  <c r="N62" i="3" s="1"/>
  <c r="I62" i="3" a="1"/>
  <c r="I62" i="3" s="1"/>
  <c r="J54" i="3" a="1"/>
  <c r="J54" i="3" s="1"/>
  <c r="P54" i="3" a="1"/>
  <c r="P54" i="3" s="1"/>
  <c r="K54" i="3" a="1"/>
  <c r="K54" i="3" s="1"/>
  <c r="Q54" i="3" a="1"/>
  <c r="Q54" i="3" s="1"/>
  <c r="L54" i="3" a="1"/>
  <c r="L54" i="3" s="1"/>
  <c r="R54" i="3" a="1"/>
  <c r="R54" i="3" s="1"/>
  <c r="M54" i="3" a="1"/>
  <c r="M54" i="3" s="1"/>
  <c r="O54" i="3" a="1"/>
  <c r="O54" i="3" s="1"/>
  <c r="N54" i="3" a="1"/>
  <c r="N54" i="3" s="1"/>
  <c r="I54" i="3" a="1"/>
  <c r="I54" i="3" s="1"/>
  <c r="P46" i="3" a="1"/>
  <c r="P46" i="3" s="1"/>
  <c r="J46" i="3" a="1"/>
  <c r="J46" i="3" s="1"/>
  <c r="Q46" i="3" a="1"/>
  <c r="Q46" i="3" s="1"/>
  <c r="K46" i="3" a="1"/>
  <c r="K46" i="3" s="1"/>
  <c r="L46" i="3" a="1"/>
  <c r="L46" i="3" s="1"/>
  <c r="R46" i="3" a="1"/>
  <c r="R46" i="3" s="1"/>
  <c r="M46" i="3" a="1"/>
  <c r="M46" i="3" s="1"/>
  <c r="N46" i="3" a="1"/>
  <c r="N46" i="3" s="1"/>
  <c r="O46" i="3" a="1"/>
  <c r="O46" i="3" s="1"/>
  <c r="I46" i="3" a="1"/>
  <c r="I46" i="3" s="1"/>
  <c r="Q18" i="3" a="1"/>
  <c r="Q18" i="3" s="1"/>
  <c r="K18" i="3" a="1"/>
  <c r="K18" i="3" s="1"/>
  <c r="R18" i="3" a="1"/>
  <c r="R18" i="3" s="1"/>
  <c r="L18" i="3" a="1"/>
  <c r="L18" i="3" s="1"/>
  <c r="M18" i="3" a="1"/>
  <c r="M18" i="3" s="1"/>
  <c r="N18" i="3" a="1"/>
  <c r="N18" i="3" s="1"/>
  <c r="J18" i="3" a="1"/>
  <c r="J18" i="3" s="1"/>
  <c r="P18" i="3" a="1"/>
  <c r="P18" i="3" s="1"/>
  <c r="O18" i="3" a="1"/>
  <c r="O18" i="3" s="1"/>
  <c r="I18" i="3" a="1"/>
  <c r="I18" i="3" s="1"/>
  <c r="Q501" i="3" a="1"/>
  <c r="Q501" i="3" s="1"/>
  <c r="L501" i="3" a="1"/>
  <c r="L501" i="3" s="1"/>
  <c r="M501" i="3" a="1"/>
  <c r="M501" i="3" s="1"/>
  <c r="R501" i="3" a="1"/>
  <c r="R501" i="3" s="1"/>
  <c r="N501" i="3" a="1"/>
  <c r="N501" i="3" s="1"/>
  <c r="J501" i="3" a="1"/>
  <c r="J501" i="3" s="1"/>
  <c r="O501" i="3" a="1"/>
  <c r="O501" i="3" s="1"/>
  <c r="K501" i="3" a="1"/>
  <c r="K501" i="3" s="1"/>
  <c r="P501" i="3" a="1"/>
  <c r="P501" i="3" s="1"/>
  <c r="I501" i="3" a="1"/>
  <c r="I501" i="3" s="1"/>
  <c r="M493" i="3" a="1"/>
  <c r="M493" i="3" s="1"/>
  <c r="N493" i="3" a="1"/>
  <c r="N493" i="3" s="1"/>
  <c r="O493" i="3" a="1"/>
  <c r="O493" i="3" s="1"/>
  <c r="J493" i="3" a="1"/>
  <c r="J493" i="3" s="1"/>
  <c r="P493" i="3" a="1"/>
  <c r="P493" i="3" s="1"/>
  <c r="K493" i="3" a="1"/>
  <c r="K493" i="3" s="1"/>
  <c r="Q493" i="3" a="1"/>
  <c r="Q493" i="3" s="1"/>
  <c r="R493" i="3" a="1"/>
  <c r="R493" i="3" s="1"/>
  <c r="L493" i="3" a="1"/>
  <c r="L493" i="3" s="1"/>
  <c r="I493" i="3" a="1"/>
  <c r="I493" i="3" s="1"/>
  <c r="O485" i="3" a="1"/>
  <c r="O485" i="3" s="1"/>
  <c r="P485" i="3" a="1"/>
  <c r="P485" i="3" s="1"/>
  <c r="J485" i="3" a="1"/>
  <c r="J485" i="3" s="1"/>
  <c r="Q485" i="3" a="1"/>
  <c r="Q485" i="3" s="1"/>
  <c r="K485" i="3" a="1"/>
  <c r="K485" i="3" s="1"/>
  <c r="R485" i="3" a="1"/>
  <c r="R485" i="3" s="1"/>
  <c r="L485" i="3" a="1"/>
  <c r="L485" i="3" s="1"/>
  <c r="M485" i="3" a="1"/>
  <c r="M485" i="3" s="1"/>
  <c r="N485" i="3" a="1"/>
  <c r="N485" i="3" s="1"/>
  <c r="I485" i="3" a="1"/>
  <c r="I485" i="3" s="1"/>
  <c r="O477" i="3" a="1"/>
  <c r="O477" i="3" s="1"/>
  <c r="J477" i="3" a="1"/>
  <c r="J477" i="3" s="1"/>
  <c r="P477" i="3" a="1"/>
  <c r="P477" i="3" s="1"/>
  <c r="K477" i="3" a="1"/>
  <c r="K477" i="3" s="1"/>
  <c r="Q477" i="3" a="1"/>
  <c r="Q477" i="3" s="1"/>
  <c r="L477" i="3" a="1"/>
  <c r="L477" i="3" s="1"/>
  <c r="M477" i="3" a="1"/>
  <c r="M477" i="3" s="1"/>
  <c r="R477" i="3" a="1"/>
  <c r="R477" i="3" s="1"/>
  <c r="N477" i="3" a="1"/>
  <c r="N477" i="3" s="1"/>
  <c r="I477" i="3" a="1"/>
  <c r="I477" i="3" s="1"/>
  <c r="J469" i="3" a="1"/>
  <c r="J469" i="3" s="1"/>
  <c r="O469" i="3" a="1"/>
  <c r="O469" i="3" s="1"/>
  <c r="K469" i="3" a="1"/>
  <c r="K469" i="3" s="1"/>
  <c r="P469" i="3" a="1"/>
  <c r="P469" i="3" s="1"/>
  <c r="L469" i="3" a="1"/>
  <c r="L469" i="3" s="1"/>
  <c r="Q469" i="3" a="1"/>
  <c r="Q469" i="3" s="1"/>
  <c r="M469" i="3" a="1"/>
  <c r="M469" i="3" s="1"/>
  <c r="R469" i="3" a="1"/>
  <c r="R469" i="3" s="1"/>
  <c r="N469" i="3" a="1"/>
  <c r="N469" i="3" s="1"/>
  <c r="I469" i="3" a="1"/>
  <c r="I469" i="3" s="1"/>
  <c r="P461" i="3" a="1"/>
  <c r="P461" i="3" s="1"/>
  <c r="K461" i="3" a="1"/>
  <c r="K461" i="3" s="1"/>
  <c r="Q461" i="3" a="1"/>
  <c r="Q461" i="3" s="1"/>
  <c r="R461" i="3" a="1"/>
  <c r="R461" i="3" s="1"/>
  <c r="L461" i="3" a="1"/>
  <c r="L461" i="3" s="1"/>
  <c r="M461" i="3" a="1"/>
  <c r="M461" i="3" s="1"/>
  <c r="N461" i="3" a="1"/>
  <c r="N461" i="3" s="1"/>
  <c r="J461" i="3" a="1"/>
  <c r="J461" i="3" s="1"/>
  <c r="O461" i="3" a="1"/>
  <c r="O461" i="3" s="1"/>
  <c r="I461" i="3" a="1"/>
  <c r="I461" i="3" s="1"/>
  <c r="R453" i="3" a="1"/>
  <c r="R453" i="3" s="1"/>
  <c r="L453" i="3" a="1"/>
  <c r="L453" i="3" s="1"/>
  <c r="M453" i="3" a="1"/>
  <c r="M453" i="3" s="1"/>
  <c r="N453" i="3" a="1"/>
  <c r="N453" i="3" s="1"/>
  <c r="O453" i="3" a="1"/>
  <c r="O453" i="3" s="1"/>
  <c r="J453" i="3" a="1"/>
  <c r="J453" i="3" s="1"/>
  <c r="P453" i="3" a="1"/>
  <c r="P453" i="3" s="1"/>
  <c r="K453" i="3" a="1"/>
  <c r="K453" i="3" s="1"/>
  <c r="Q453" i="3" a="1"/>
  <c r="Q453" i="3" s="1"/>
  <c r="I453" i="3" a="1"/>
  <c r="I453" i="3" s="1"/>
  <c r="K445" i="3" a="1"/>
  <c r="K445" i="3" s="1"/>
  <c r="R445" i="3" a="1"/>
  <c r="R445" i="3" s="1"/>
  <c r="L445" i="3" a="1"/>
  <c r="L445" i="3" s="1"/>
  <c r="M445" i="3" a="1"/>
  <c r="M445" i="3" s="1"/>
  <c r="N445" i="3" a="1"/>
  <c r="N445" i="3" s="1"/>
  <c r="O445" i="3" a="1"/>
  <c r="O445" i="3" s="1"/>
  <c r="J445" i="3" a="1"/>
  <c r="J445" i="3" s="1"/>
  <c r="P445" i="3" a="1"/>
  <c r="P445" i="3" s="1"/>
  <c r="Q445" i="3" a="1"/>
  <c r="Q445" i="3" s="1"/>
  <c r="I445" i="3" a="1"/>
  <c r="I445" i="3" s="1"/>
  <c r="K437" i="3" a="1"/>
  <c r="K437" i="3" s="1"/>
  <c r="R437" i="3" a="1"/>
  <c r="R437" i="3" s="1"/>
  <c r="L437" i="3" a="1"/>
  <c r="L437" i="3" s="1"/>
  <c r="M437" i="3" a="1"/>
  <c r="M437" i="3" s="1"/>
  <c r="N437" i="3" a="1"/>
  <c r="N437" i="3" s="1"/>
  <c r="O437" i="3" a="1"/>
  <c r="O437" i="3" s="1"/>
  <c r="P437" i="3" a="1"/>
  <c r="P437" i="3" s="1"/>
  <c r="J437" i="3" a="1"/>
  <c r="J437" i="3" s="1"/>
  <c r="Q437" i="3" a="1"/>
  <c r="Q437" i="3" s="1"/>
  <c r="I437" i="3" a="1"/>
  <c r="I437" i="3" s="1"/>
  <c r="M429" i="3" a="1"/>
  <c r="M429" i="3" s="1"/>
  <c r="R429" i="3" a="1"/>
  <c r="R429" i="3" s="1"/>
  <c r="N429" i="3" a="1"/>
  <c r="N429" i="3" s="1"/>
  <c r="O429" i="3" a="1"/>
  <c r="O429" i="3" s="1"/>
  <c r="J429" i="3" a="1"/>
  <c r="J429" i="3" s="1"/>
  <c r="P429" i="3" a="1"/>
  <c r="P429" i="3" s="1"/>
  <c r="K429" i="3" a="1"/>
  <c r="K429" i="3" s="1"/>
  <c r="Q429" i="3" a="1"/>
  <c r="Q429" i="3" s="1"/>
  <c r="L429" i="3" a="1"/>
  <c r="L429" i="3" s="1"/>
  <c r="I429" i="3" a="1"/>
  <c r="I429" i="3" s="1"/>
  <c r="M421" i="3" a="1"/>
  <c r="M421" i="3" s="1"/>
  <c r="N421" i="3" a="1"/>
  <c r="N421" i="3" s="1"/>
  <c r="O421" i="3" a="1"/>
  <c r="O421" i="3" s="1"/>
  <c r="P421" i="3" a="1"/>
  <c r="P421" i="3" s="1"/>
  <c r="J421" i="3" a="1"/>
  <c r="J421" i="3" s="1"/>
  <c r="Q421" i="3" a="1"/>
  <c r="Q421" i="3" s="1"/>
  <c r="K421" i="3" a="1"/>
  <c r="K421" i="3" s="1"/>
  <c r="L421" i="3" a="1"/>
  <c r="L421" i="3" s="1"/>
  <c r="R421" i="3" a="1"/>
  <c r="R421" i="3" s="1"/>
  <c r="I421" i="3" a="1"/>
  <c r="I421" i="3" s="1"/>
  <c r="K413" i="3" a="1"/>
  <c r="K413" i="3" s="1"/>
  <c r="Q413" i="3" a="1"/>
  <c r="Q413" i="3" s="1"/>
  <c r="L413" i="3" a="1"/>
  <c r="L413" i="3" s="1"/>
  <c r="M413" i="3" a="1"/>
  <c r="M413" i="3" s="1"/>
  <c r="R413" i="3" a="1"/>
  <c r="R413" i="3" s="1"/>
  <c r="N413" i="3" a="1"/>
  <c r="N413" i="3" s="1"/>
  <c r="O413" i="3" a="1"/>
  <c r="O413" i="3" s="1"/>
  <c r="P413" i="3" a="1"/>
  <c r="P413" i="3" s="1"/>
  <c r="J413" i="3" a="1"/>
  <c r="J413" i="3" s="1"/>
  <c r="I413" i="3" a="1"/>
  <c r="I413" i="3" s="1"/>
  <c r="L405" i="3" a="1"/>
  <c r="L405" i="3" s="1"/>
  <c r="R405" i="3" a="1"/>
  <c r="R405" i="3" s="1"/>
  <c r="M405" i="3" a="1"/>
  <c r="M405" i="3" s="1"/>
  <c r="N405" i="3" a="1"/>
  <c r="N405" i="3" s="1"/>
  <c r="O405" i="3" a="1"/>
  <c r="O405" i="3" s="1"/>
  <c r="P405" i="3" a="1"/>
  <c r="P405" i="3" s="1"/>
  <c r="J405" i="3" a="1"/>
  <c r="J405" i="3" s="1"/>
  <c r="Q405" i="3" a="1"/>
  <c r="Q405" i="3" s="1"/>
  <c r="K405" i="3" a="1"/>
  <c r="K405" i="3" s="1"/>
  <c r="I405" i="3" a="1"/>
  <c r="I405" i="3" s="1"/>
  <c r="O397" i="3" a="1"/>
  <c r="O397" i="3" s="1"/>
  <c r="J397" i="3" a="1"/>
  <c r="J397" i="3" s="1"/>
  <c r="P397" i="3" a="1"/>
  <c r="P397" i="3" s="1"/>
  <c r="K397" i="3" a="1"/>
  <c r="K397" i="3" s="1"/>
  <c r="L397" i="3" a="1"/>
  <c r="L397" i="3" s="1"/>
  <c r="Q397" i="3" a="1"/>
  <c r="Q397" i="3" s="1"/>
  <c r="M397" i="3" a="1"/>
  <c r="M397" i="3" s="1"/>
  <c r="R397" i="3" a="1"/>
  <c r="R397" i="3" s="1"/>
  <c r="N397" i="3" a="1"/>
  <c r="N397" i="3" s="1"/>
  <c r="I397" i="3" a="1"/>
  <c r="I397" i="3" s="1"/>
  <c r="M389" i="3" a="1"/>
  <c r="M389" i="3" s="1"/>
  <c r="N389" i="3" a="1"/>
  <c r="N389" i="3" s="1"/>
  <c r="O389" i="3" a="1"/>
  <c r="O389" i="3" s="1"/>
  <c r="J389" i="3" a="1"/>
  <c r="J389" i="3" s="1"/>
  <c r="P389" i="3" a="1"/>
  <c r="P389" i="3" s="1"/>
  <c r="K389" i="3" a="1"/>
  <c r="K389" i="3" s="1"/>
  <c r="Q389" i="3" a="1"/>
  <c r="Q389" i="3" s="1"/>
  <c r="L389" i="3" a="1"/>
  <c r="L389" i="3" s="1"/>
  <c r="R389" i="3" a="1"/>
  <c r="R389" i="3" s="1"/>
  <c r="I389" i="3" a="1"/>
  <c r="I389" i="3" s="1"/>
  <c r="M381" i="3" a="1"/>
  <c r="M381" i="3" s="1"/>
  <c r="N381" i="3" a="1"/>
  <c r="N381" i="3" s="1"/>
  <c r="O381" i="3" a="1"/>
  <c r="O381" i="3" s="1"/>
  <c r="P381" i="3" a="1"/>
  <c r="P381" i="3" s="1"/>
  <c r="J381" i="3" a="1"/>
  <c r="J381" i="3" s="1"/>
  <c r="Q381" i="3" a="1"/>
  <c r="Q381" i="3" s="1"/>
  <c r="K381" i="3" a="1"/>
  <c r="K381" i="3" s="1"/>
  <c r="L381" i="3" a="1"/>
  <c r="L381" i="3" s="1"/>
  <c r="R381" i="3" a="1"/>
  <c r="R381" i="3" s="1"/>
  <c r="I381" i="3" a="1"/>
  <c r="I381" i="3" s="1"/>
  <c r="R373" i="3" a="1"/>
  <c r="R373" i="3" s="1"/>
  <c r="N373" i="3" a="1"/>
  <c r="N373" i="3" s="1"/>
  <c r="O373" i="3" a="1"/>
  <c r="O373" i="3" s="1"/>
  <c r="J373" i="3" a="1"/>
  <c r="J373" i="3" s="1"/>
  <c r="P373" i="3" a="1"/>
  <c r="P373" i="3" s="1"/>
  <c r="K373" i="3" a="1"/>
  <c r="K373" i="3" s="1"/>
  <c r="L373" i="3" a="1"/>
  <c r="L373" i="3" s="1"/>
  <c r="Q373" i="3" a="1"/>
  <c r="Q373" i="3" s="1"/>
  <c r="M373" i="3" a="1"/>
  <c r="M373" i="3" s="1"/>
  <c r="I373" i="3" a="1"/>
  <c r="I373" i="3" s="1"/>
  <c r="O365" i="3" a="1"/>
  <c r="O365" i="3" s="1"/>
  <c r="P365" i="3" a="1"/>
  <c r="P365" i="3" s="1"/>
  <c r="J365" i="3" a="1"/>
  <c r="J365" i="3" s="1"/>
  <c r="Q365" i="3" a="1"/>
  <c r="Q365" i="3" s="1"/>
  <c r="K365" i="3" a="1"/>
  <c r="K365" i="3" s="1"/>
  <c r="R365" i="3" a="1"/>
  <c r="R365" i="3" s="1"/>
  <c r="L365" i="3" a="1"/>
  <c r="L365" i="3" s="1"/>
  <c r="M365" i="3" a="1"/>
  <c r="M365" i="3" s="1"/>
  <c r="N365" i="3" a="1"/>
  <c r="N365" i="3" s="1"/>
  <c r="I365" i="3" a="1"/>
  <c r="I365" i="3" s="1"/>
  <c r="K357" i="3" a="1"/>
  <c r="K357" i="3" s="1"/>
  <c r="L357" i="3" a="1"/>
  <c r="L357" i="3" s="1"/>
  <c r="R357" i="3" a="1"/>
  <c r="R357" i="3" s="1"/>
  <c r="M357" i="3" a="1"/>
  <c r="M357" i="3" s="1"/>
  <c r="N357" i="3" a="1"/>
  <c r="N357" i="3" s="1"/>
  <c r="O357" i="3" a="1"/>
  <c r="O357" i="3" s="1"/>
  <c r="P357" i="3" a="1"/>
  <c r="P357" i="3" s="1"/>
  <c r="J357" i="3" a="1"/>
  <c r="J357" i="3" s="1"/>
  <c r="Q357" i="3" a="1"/>
  <c r="Q357" i="3" s="1"/>
  <c r="I357" i="3" a="1"/>
  <c r="I357" i="3" s="1"/>
  <c r="P349" i="3" a="1"/>
  <c r="P349" i="3" s="1"/>
  <c r="K349" i="3" a="1"/>
  <c r="K349" i="3" s="1"/>
  <c r="L349" i="3" a="1"/>
  <c r="L349" i="3" s="1"/>
  <c r="Q349" i="3" a="1"/>
  <c r="Q349" i="3" s="1"/>
  <c r="M349" i="3" a="1"/>
  <c r="M349" i="3" s="1"/>
  <c r="R349" i="3" a="1"/>
  <c r="R349" i="3" s="1"/>
  <c r="N349" i="3" a="1"/>
  <c r="N349" i="3" s="1"/>
  <c r="J349" i="3" a="1"/>
  <c r="J349" i="3" s="1"/>
  <c r="O349" i="3" a="1"/>
  <c r="O349" i="3" s="1"/>
  <c r="I349" i="3" a="1"/>
  <c r="I349" i="3" s="1"/>
  <c r="K341" i="3" a="1"/>
  <c r="K341" i="3" s="1"/>
  <c r="Q341" i="3" a="1"/>
  <c r="Q341" i="3" s="1"/>
  <c r="L341" i="3" a="1"/>
  <c r="L341" i="3" s="1"/>
  <c r="R341" i="3" a="1"/>
  <c r="R341" i="3" s="1"/>
  <c r="M341" i="3" a="1"/>
  <c r="M341" i="3" s="1"/>
  <c r="N341" i="3" a="1"/>
  <c r="N341" i="3" s="1"/>
  <c r="J341" i="3" a="1"/>
  <c r="J341" i="3" s="1"/>
  <c r="O341" i="3" a="1"/>
  <c r="O341" i="3" s="1"/>
  <c r="P341" i="3" a="1"/>
  <c r="P341" i="3" s="1"/>
  <c r="I341" i="3" a="1"/>
  <c r="I341" i="3" s="1"/>
  <c r="L333" i="3" a="1"/>
  <c r="L333" i="3" s="1"/>
  <c r="M333" i="3" a="1"/>
  <c r="M333" i="3" s="1"/>
  <c r="N333" i="3" a="1"/>
  <c r="N333" i="3" s="1"/>
  <c r="O333" i="3" a="1"/>
  <c r="O333" i="3" s="1"/>
  <c r="P333" i="3" a="1"/>
  <c r="P333" i="3" s="1"/>
  <c r="Q333" i="3" a="1"/>
  <c r="Q333" i="3" s="1"/>
  <c r="J333" i="3" a="1"/>
  <c r="J333" i="3" s="1"/>
  <c r="K333" i="3" a="1"/>
  <c r="K333" i="3" s="1"/>
  <c r="R333" i="3" a="1"/>
  <c r="R333" i="3" s="1"/>
  <c r="I333" i="3" a="1"/>
  <c r="I333" i="3" s="1"/>
  <c r="L325" i="3" a="1"/>
  <c r="L325" i="3" s="1"/>
  <c r="Q325" i="3" a="1"/>
  <c r="Q325" i="3" s="1"/>
  <c r="M325" i="3" a="1"/>
  <c r="M325" i="3" s="1"/>
  <c r="R325" i="3" a="1"/>
  <c r="R325" i="3" s="1"/>
  <c r="N325" i="3" a="1"/>
  <c r="N325" i="3" s="1"/>
  <c r="O325" i="3" a="1"/>
  <c r="O325" i="3" s="1"/>
  <c r="J325" i="3" a="1"/>
  <c r="J325" i="3" s="1"/>
  <c r="P325" i="3" a="1"/>
  <c r="P325" i="3" s="1"/>
  <c r="K325" i="3" a="1"/>
  <c r="K325" i="3" s="1"/>
  <c r="I325" i="3" a="1"/>
  <c r="I325" i="3" s="1"/>
  <c r="M317" i="3" a="1"/>
  <c r="M317" i="3" s="1"/>
  <c r="N317" i="3" a="1"/>
  <c r="N317" i="3" s="1"/>
  <c r="O317" i="3" a="1"/>
  <c r="O317" i="3" s="1"/>
  <c r="P317" i="3" a="1"/>
  <c r="P317" i="3" s="1"/>
  <c r="Q317" i="3" a="1"/>
  <c r="Q317" i="3" s="1"/>
  <c r="J317" i="3" a="1"/>
  <c r="J317" i="3" s="1"/>
  <c r="K317" i="3" a="1"/>
  <c r="K317" i="3" s="1"/>
  <c r="R317" i="3" a="1"/>
  <c r="R317" i="3" s="1"/>
  <c r="L317" i="3" a="1"/>
  <c r="L317" i="3" s="1"/>
  <c r="I317" i="3" a="1"/>
  <c r="I317" i="3" s="1"/>
  <c r="J309" i="3" a="1"/>
  <c r="J309" i="3" s="1"/>
  <c r="K309" i="3" a="1"/>
  <c r="K309" i="3" s="1"/>
  <c r="Q309" i="3" a="1"/>
  <c r="Q309" i="3" s="1"/>
  <c r="L309" i="3" a="1"/>
  <c r="L309" i="3" s="1"/>
  <c r="R309" i="3" a="1"/>
  <c r="R309" i="3" s="1"/>
  <c r="M309" i="3" a="1"/>
  <c r="M309" i="3" s="1"/>
  <c r="N309" i="3" a="1"/>
  <c r="N309" i="3" s="1"/>
  <c r="O309" i="3" a="1"/>
  <c r="O309" i="3" s="1"/>
  <c r="P309" i="3" a="1"/>
  <c r="P309" i="3" s="1"/>
  <c r="I309" i="3" a="1"/>
  <c r="I309" i="3" s="1"/>
  <c r="L301" i="3" a="1"/>
  <c r="L301" i="3" s="1"/>
  <c r="M301" i="3" a="1"/>
  <c r="M301" i="3" s="1"/>
  <c r="N301" i="3" a="1"/>
  <c r="N301" i="3" s="1"/>
  <c r="O301" i="3" a="1"/>
  <c r="O301" i="3" s="1"/>
  <c r="J301" i="3" a="1"/>
  <c r="J301" i="3" s="1"/>
  <c r="K301" i="3" a="1"/>
  <c r="K301" i="3" s="1"/>
  <c r="P301" i="3" a="1"/>
  <c r="P301" i="3" s="1"/>
  <c r="Q301" i="3" a="1"/>
  <c r="Q301" i="3" s="1"/>
  <c r="R301" i="3" a="1"/>
  <c r="R301" i="3" s="1"/>
  <c r="I301" i="3" a="1"/>
  <c r="I301" i="3" s="1"/>
  <c r="O293" i="3" a="1"/>
  <c r="O293" i="3" s="1"/>
  <c r="P293" i="3" a="1"/>
  <c r="P293" i="3" s="1"/>
  <c r="J293" i="3" a="1"/>
  <c r="J293" i="3" s="1"/>
  <c r="L293" i="3" a="1"/>
  <c r="L293" i="3" s="1"/>
  <c r="M293" i="3" a="1"/>
  <c r="M293" i="3" s="1"/>
  <c r="N293" i="3" a="1"/>
  <c r="N293" i="3" s="1"/>
  <c r="Q293" i="3" a="1"/>
  <c r="Q293" i="3" s="1"/>
  <c r="R293" i="3" a="1"/>
  <c r="R293" i="3" s="1"/>
  <c r="K293" i="3" a="1"/>
  <c r="K293" i="3" s="1"/>
  <c r="I293" i="3" a="1"/>
  <c r="I293" i="3" s="1"/>
  <c r="K285" i="3" a="1"/>
  <c r="K285" i="3" s="1"/>
  <c r="Q285" i="3" a="1"/>
  <c r="Q285" i="3" s="1"/>
  <c r="L285" i="3" a="1"/>
  <c r="L285" i="3" s="1"/>
  <c r="M285" i="3" a="1"/>
  <c r="M285" i="3" s="1"/>
  <c r="R285" i="3" a="1"/>
  <c r="R285" i="3" s="1"/>
  <c r="N285" i="3" a="1"/>
  <c r="N285" i="3" s="1"/>
  <c r="O285" i="3" a="1"/>
  <c r="O285" i="3" s="1"/>
  <c r="P285" i="3" a="1"/>
  <c r="P285" i="3" s="1"/>
  <c r="J285" i="3" a="1"/>
  <c r="J285" i="3" s="1"/>
  <c r="I285" i="3" a="1"/>
  <c r="I285" i="3" s="1"/>
  <c r="P277" i="3" a="1"/>
  <c r="P277" i="3" s="1"/>
  <c r="J277" i="3" a="1"/>
  <c r="J277" i="3" s="1"/>
  <c r="K277" i="3" a="1"/>
  <c r="K277" i="3" s="1"/>
  <c r="Q277" i="3" a="1"/>
  <c r="Q277" i="3" s="1"/>
  <c r="M277" i="3" a="1"/>
  <c r="M277" i="3" s="1"/>
  <c r="N277" i="3" a="1"/>
  <c r="N277" i="3" s="1"/>
  <c r="O277" i="3" a="1"/>
  <c r="O277" i="3" s="1"/>
  <c r="R277" i="3" a="1"/>
  <c r="R277" i="3" s="1"/>
  <c r="L277" i="3" a="1"/>
  <c r="L277" i="3" s="1"/>
  <c r="I277" i="3" a="1"/>
  <c r="I277" i="3" s="1"/>
  <c r="N269" i="3" a="1"/>
  <c r="N269" i="3" s="1"/>
  <c r="P269" i="3" a="1"/>
  <c r="P269" i="3" s="1"/>
  <c r="Q269" i="3" a="1"/>
  <c r="Q269" i="3" s="1"/>
  <c r="J269" i="3" a="1"/>
  <c r="J269" i="3" s="1"/>
  <c r="L269" i="3" a="1"/>
  <c r="L269" i="3" s="1"/>
  <c r="K269" i="3" a="1"/>
  <c r="K269" i="3" s="1"/>
  <c r="M269" i="3" a="1"/>
  <c r="M269" i="3" s="1"/>
  <c r="O269" i="3" a="1"/>
  <c r="O269" i="3" s="1"/>
  <c r="R269" i="3" a="1"/>
  <c r="R269" i="3" s="1"/>
  <c r="I269" i="3" a="1"/>
  <c r="I269" i="3" s="1"/>
  <c r="N261" i="3" a="1"/>
  <c r="N261" i="3" s="1"/>
  <c r="J261" i="3" a="1"/>
  <c r="J261" i="3" s="1"/>
  <c r="L261" i="3" a="1"/>
  <c r="L261" i="3" s="1"/>
  <c r="M261" i="3" a="1"/>
  <c r="M261" i="3" s="1"/>
  <c r="R261" i="3" a="1"/>
  <c r="R261" i="3" s="1"/>
  <c r="O261" i="3" a="1"/>
  <c r="O261" i="3" s="1"/>
  <c r="K261" i="3" a="1"/>
  <c r="K261" i="3" s="1"/>
  <c r="P261" i="3" a="1"/>
  <c r="P261" i="3" s="1"/>
  <c r="Q261" i="3" a="1"/>
  <c r="Q261" i="3" s="1"/>
  <c r="I261" i="3" a="1"/>
  <c r="I261" i="3" s="1"/>
  <c r="L253" i="3" a="1"/>
  <c r="L253" i="3" s="1"/>
  <c r="P253" i="3" a="1"/>
  <c r="P253" i="3" s="1"/>
  <c r="N253" i="3" a="1"/>
  <c r="N253" i="3" s="1"/>
  <c r="O253" i="3" a="1"/>
  <c r="O253" i="3" s="1"/>
  <c r="J253" i="3" a="1"/>
  <c r="J253" i="3" s="1"/>
  <c r="K253" i="3" a="1"/>
  <c r="K253" i="3" s="1"/>
  <c r="Q253" i="3" a="1"/>
  <c r="Q253" i="3" s="1"/>
  <c r="M253" i="3" a="1"/>
  <c r="M253" i="3" s="1"/>
  <c r="R253" i="3" a="1"/>
  <c r="R253" i="3" s="1"/>
  <c r="I253" i="3" a="1"/>
  <c r="I253" i="3" s="1"/>
  <c r="L245" i="3" a="1"/>
  <c r="L245" i="3" s="1"/>
  <c r="R245" i="3" a="1"/>
  <c r="R245" i="3" s="1"/>
  <c r="Q245" i="3" a="1"/>
  <c r="Q245" i="3" s="1"/>
  <c r="J245" i="3" a="1"/>
  <c r="J245" i="3" s="1"/>
  <c r="K245" i="3" a="1"/>
  <c r="K245" i="3" s="1"/>
  <c r="M245" i="3" a="1"/>
  <c r="M245" i="3" s="1"/>
  <c r="N245" i="3" a="1"/>
  <c r="N245" i="3" s="1"/>
  <c r="P245" i="3" a="1"/>
  <c r="P245" i="3" s="1"/>
  <c r="O245" i="3" a="1"/>
  <c r="O245" i="3" s="1"/>
  <c r="I245" i="3" a="1"/>
  <c r="I245" i="3" s="1"/>
  <c r="M237" i="3" a="1"/>
  <c r="M237" i="3" s="1"/>
  <c r="J237" i="3" a="1"/>
  <c r="J237" i="3" s="1"/>
  <c r="O237" i="3" a="1"/>
  <c r="O237" i="3" s="1"/>
  <c r="L237" i="3" a="1"/>
  <c r="L237" i="3" s="1"/>
  <c r="N237" i="3" a="1"/>
  <c r="N237" i="3" s="1"/>
  <c r="P237" i="3" a="1"/>
  <c r="P237" i="3" s="1"/>
  <c r="Q237" i="3" a="1"/>
  <c r="Q237" i="3" s="1"/>
  <c r="K237" i="3" a="1"/>
  <c r="K237" i="3" s="1"/>
  <c r="R237" i="3" a="1"/>
  <c r="R237" i="3" s="1"/>
  <c r="I237" i="3" a="1"/>
  <c r="I237" i="3" s="1"/>
  <c r="M229" i="3" a="1"/>
  <c r="M229" i="3" s="1"/>
  <c r="N229" i="3" a="1"/>
  <c r="N229" i="3" s="1"/>
  <c r="P229" i="3" a="1"/>
  <c r="P229" i="3" s="1"/>
  <c r="R229" i="3" a="1"/>
  <c r="R229" i="3" s="1"/>
  <c r="J229" i="3" a="1"/>
  <c r="J229" i="3" s="1"/>
  <c r="K229" i="3" a="1"/>
  <c r="K229" i="3" s="1"/>
  <c r="L229" i="3" a="1"/>
  <c r="L229" i="3" s="1"/>
  <c r="Q229" i="3" a="1"/>
  <c r="Q229" i="3" s="1"/>
  <c r="O229" i="3" a="1"/>
  <c r="O229" i="3" s="1"/>
  <c r="I229" i="3" a="1"/>
  <c r="I229" i="3" s="1"/>
  <c r="L221" i="3" a="1"/>
  <c r="L221" i="3" s="1"/>
  <c r="R221" i="3" a="1"/>
  <c r="R221" i="3" s="1"/>
  <c r="M221" i="3" a="1"/>
  <c r="M221" i="3" s="1"/>
  <c r="K221" i="3" a="1"/>
  <c r="K221" i="3" s="1"/>
  <c r="N221" i="3" a="1"/>
  <c r="N221" i="3" s="1"/>
  <c r="J221" i="3" a="1"/>
  <c r="J221" i="3" s="1"/>
  <c r="O221" i="3" a="1"/>
  <c r="O221" i="3" s="1"/>
  <c r="P221" i="3" a="1"/>
  <c r="P221" i="3" s="1"/>
  <c r="Q221" i="3" a="1"/>
  <c r="Q221" i="3" s="1"/>
  <c r="I221" i="3" a="1"/>
  <c r="I221" i="3" s="1"/>
  <c r="N213" i="3" a="1"/>
  <c r="N213" i="3" s="1"/>
  <c r="O213" i="3" a="1"/>
  <c r="O213" i="3" s="1"/>
  <c r="J213" i="3" a="1"/>
  <c r="J213" i="3" s="1"/>
  <c r="L213" i="3" a="1"/>
  <c r="L213" i="3" s="1"/>
  <c r="K213" i="3" a="1"/>
  <c r="K213" i="3" s="1"/>
  <c r="M213" i="3" a="1"/>
  <c r="M213" i="3" s="1"/>
  <c r="P213" i="3" a="1"/>
  <c r="P213" i="3" s="1"/>
  <c r="Q213" i="3" a="1"/>
  <c r="Q213" i="3" s="1"/>
  <c r="R213" i="3" a="1"/>
  <c r="R213" i="3" s="1"/>
  <c r="I213" i="3" a="1"/>
  <c r="I213" i="3" s="1"/>
  <c r="N205" i="3" a="1"/>
  <c r="N205" i="3" s="1"/>
  <c r="O205" i="3" a="1"/>
  <c r="O205" i="3" s="1"/>
  <c r="J205" i="3" a="1"/>
  <c r="J205" i="3" s="1"/>
  <c r="Q205" i="3" a="1"/>
  <c r="Q205" i="3" s="1"/>
  <c r="L205" i="3" a="1"/>
  <c r="L205" i="3" s="1"/>
  <c r="M205" i="3" a="1"/>
  <c r="M205" i="3" s="1"/>
  <c r="P205" i="3" a="1"/>
  <c r="P205" i="3" s="1"/>
  <c r="R205" i="3" a="1"/>
  <c r="R205" i="3" s="1"/>
  <c r="K205" i="3" a="1"/>
  <c r="K205" i="3" s="1"/>
  <c r="I205" i="3" a="1"/>
  <c r="I205" i="3" s="1"/>
  <c r="J197" i="3" a="1"/>
  <c r="J197" i="3" s="1"/>
  <c r="O197" i="3" a="1"/>
  <c r="O197" i="3" s="1"/>
  <c r="P197" i="3" a="1"/>
  <c r="P197" i="3" s="1"/>
  <c r="R197" i="3" a="1"/>
  <c r="R197" i="3" s="1"/>
  <c r="N197" i="3" a="1"/>
  <c r="N197" i="3" s="1"/>
  <c r="Q197" i="3" a="1"/>
  <c r="Q197" i="3" s="1"/>
  <c r="M197" i="3" a="1"/>
  <c r="M197" i="3" s="1"/>
  <c r="L197" i="3" a="1"/>
  <c r="L197" i="3" s="1"/>
  <c r="K197" i="3" a="1"/>
  <c r="K197" i="3" s="1"/>
  <c r="I197" i="3" a="1"/>
  <c r="I197" i="3" s="1"/>
  <c r="J189" i="3" a="1"/>
  <c r="J189" i="3" s="1"/>
  <c r="O189" i="3" a="1"/>
  <c r="O189" i="3" s="1"/>
  <c r="P189" i="3" a="1"/>
  <c r="P189" i="3" s="1"/>
  <c r="Q189" i="3" a="1"/>
  <c r="Q189" i="3" s="1"/>
  <c r="K189" i="3" a="1"/>
  <c r="K189" i="3" s="1"/>
  <c r="R189" i="3" a="1"/>
  <c r="R189" i="3" s="1"/>
  <c r="N189" i="3" a="1"/>
  <c r="N189" i="3" s="1"/>
  <c r="L189" i="3" a="1"/>
  <c r="L189" i="3" s="1"/>
  <c r="M189" i="3" a="1"/>
  <c r="M189" i="3" s="1"/>
  <c r="I189" i="3" a="1"/>
  <c r="I189" i="3" s="1"/>
  <c r="O181" i="3" a="1"/>
  <c r="O181" i="3" s="1"/>
  <c r="K181" i="3" a="1"/>
  <c r="K181" i="3" s="1"/>
  <c r="P181" i="3" a="1"/>
  <c r="P181" i="3" s="1"/>
  <c r="M181" i="3" a="1"/>
  <c r="M181" i="3" s="1"/>
  <c r="N181" i="3" a="1"/>
  <c r="N181" i="3" s="1"/>
  <c r="J181" i="3" a="1"/>
  <c r="J181" i="3" s="1"/>
  <c r="L181" i="3" a="1"/>
  <c r="L181" i="3" s="1"/>
  <c r="Q181" i="3" a="1"/>
  <c r="Q181" i="3" s="1"/>
  <c r="R181" i="3" a="1"/>
  <c r="R181" i="3" s="1"/>
  <c r="I181" i="3" a="1"/>
  <c r="I181" i="3" s="1"/>
  <c r="O173" i="3" a="1"/>
  <c r="O173" i="3" s="1"/>
  <c r="J173" i="3" a="1"/>
  <c r="J173" i="3" s="1"/>
  <c r="P173" i="3" a="1"/>
  <c r="P173" i="3" s="1"/>
  <c r="R173" i="3" a="1"/>
  <c r="R173" i="3" s="1"/>
  <c r="L173" i="3" a="1"/>
  <c r="L173" i="3" s="1"/>
  <c r="Q173" i="3" a="1"/>
  <c r="Q173" i="3" s="1"/>
  <c r="K173" i="3" a="1"/>
  <c r="K173" i="3" s="1"/>
  <c r="M173" i="3" a="1"/>
  <c r="M173" i="3" s="1"/>
  <c r="N173" i="3" a="1"/>
  <c r="N173" i="3" s="1"/>
  <c r="I173" i="3" a="1"/>
  <c r="I173" i="3" s="1"/>
  <c r="K165" i="3" a="1"/>
  <c r="K165" i="3" s="1"/>
  <c r="Q165" i="3" a="1"/>
  <c r="Q165" i="3" s="1"/>
  <c r="L165" i="3" a="1"/>
  <c r="L165" i="3" s="1"/>
  <c r="R165" i="3" a="1"/>
  <c r="R165" i="3" s="1"/>
  <c r="N165" i="3" a="1"/>
  <c r="N165" i="3" s="1"/>
  <c r="J165" i="3" a="1"/>
  <c r="J165" i="3" s="1"/>
  <c r="M165" i="3" a="1"/>
  <c r="M165" i="3" s="1"/>
  <c r="P165" i="3" a="1"/>
  <c r="P165" i="3" s="1"/>
  <c r="O165" i="3" a="1"/>
  <c r="O165" i="3" s="1"/>
  <c r="I165" i="3" a="1"/>
  <c r="I165" i="3" s="1"/>
  <c r="J157" i="3" a="1"/>
  <c r="J157" i="3" s="1"/>
  <c r="P157" i="3" a="1"/>
  <c r="P157" i="3" s="1"/>
  <c r="L157" i="3" a="1"/>
  <c r="L157" i="3" s="1"/>
  <c r="Q157" i="3" a="1"/>
  <c r="Q157" i="3" s="1"/>
  <c r="N157" i="3" a="1"/>
  <c r="N157" i="3" s="1"/>
  <c r="R157" i="3" a="1"/>
  <c r="R157" i="3" s="1"/>
  <c r="K157" i="3" a="1"/>
  <c r="K157" i="3" s="1"/>
  <c r="O157" i="3" a="1"/>
  <c r="O157" i="3" s="1"/>
  <c r="M157" i="3" a="1"/>
  <c r="M157" i="3" s="1"/>
  <c r="I157" i="3" a="1"/>
  <c r="I157" i="3" s="1"/>
  <c r="J149" i="3" a="1"/>
  <c r="J149" i="3" s="1"/>
  <c r="P149" i="3" a="1"/>
  <c r="P149" i="3" s="1"/>
  <c r="K149" i="3" a="1"/>
  <c r="K149" i="3" s="1"/>
  <c r="M149" i="3" a="1"/>
  <c r="M149" i="3" s="1"/>
  <c r="R149" i="3" a="1"/>
  <c r="R149" i="3" s="1"/>
  <c r="N149" i="3" a="1"/>
  <c r="N149" i="3" s="1"/>
  <c r="O149" i="3" a="1"/>
  <c r="O149" i="3" s="1"/>
  <c r="L149" i="3" a="1"/>
  <c r="L149" i="3" s="1"/>
  <c r="Q149" i="3" a="1"/>
  <c r="Q149" i="3" s="1"/>
  <c r="I149" i="3" a="1"/>
  <c r="I149" i="3" s="1"/>
  <c r="L141" i="3" a="1"/>
  <c r="L141" i="3" s="1"/>
  <c r="Q141" i="3" a="1"/>
  <c r="Q141" i="3" s="1"/>
  <c r="M141" i="3" a="1"/>
  <c r="M141" i="3" s="1"/>
  <c r="R141" i="3" a="1"/>
  <c r="R141" i="3" s="1"/>
  <c r="O141" i="3" a="1"/>
  <c r="O141" i="3" s="1"/>
  <c r="J141" i="3" a="1"/>
  <c r="J141" i="3" s="1"/>
  <c r="P141" i="3" a="1"/>
  <c r="P141" i="3" s="1"/>
  <c r="K141" i="3" a="1"/>
  <c r="K141" i="3" s="1"/>
  <c r="N141" i="3" a="1"/>
  <c r="N141" i="3" s="1"/>
  <c r="I141" i="3" a="1"/>
  <c r="I141" i="3" s="1"/>
  <c r="M133" i="3" a="1"/>
  <c r="M133" i="3" s="1"/>
  <c r="R133" i="3" a="1"/>
  <c r="R133" i="3" s="1"/>
  <c r="N133" i="3" a="1"/>
  <c r="N133" i="3" s="1"/>
  <c r="O133" i="3" a="1"/>
  <c r="O133" i="3" s="1"/>
  <c r="J133" i="3" a="1"/>
  <c r="J133" i="3" s="1"/>
  <c r="P133" i="3" a="1"/>
  <c r="P133" i="3" s="1"/>
  <c r="K133" i="3" a="1"/>
  <c r="K133" i="3" s="1"/>
  <c r="L133" i="3" a="1"/>
  <c r="L133" i="3" s="1"/>
  <c r="Q133" i="3" a="1"/>
  <c r="Q133" i="3" s="1"/>
  <c r="I133" i="3" a="1"/>
  <c r="I133" i="3" s="1"/>
  <c r="M125" i="3" a="1"/>
  <c r="M125" i="3" s="1"/>
  <c r="R125" i="3" a="1"/>
  <c r="R125" i="3" s="1"/>
  <c r="N125" i="3" a="1"/>
  <c r="N125" i="3" s="1"/>
  <c r="O125" i="3" a="1"/>
  <c r="O125" i="3" s="1"/>
  <c r="J125" i="3" a="1"/>
  <c r="J125" i="3" s="1"/>
  <c r="P125" i="3" a="1"/>
  <c r="P125" i="3" s="1"/>
  <c r="K125" i="3" a="1"/>
  <c r="K125" i="3" s="1"/>
  <c r="L125" i="3" a="1"/>
  <c r="L125" i="3" s="1"/>
  <c r="Q125" i="3" a="1"/>
  <c r="Q125" i="3" s="1"/>
  <c r="I125" i="3" a="1"/>
  <c r="I125" i="3" s="1"/>
  <c r="P117" i="3" a="1"/>
  <c r="P117" i="3" s="1"/>
  <c r="J117" i="3" a="1"/>
  <c r="J117" i="3" s="1"/>
  <c r="Q117" i="3" a="1"/>
  <c r="Q117" i="3" s="1"/>
  <c r="L117" i="3" a="1"/>
  <c r="L117" i="3" s="1"/>
  <c r="M117" i="3" a="1"/>
  <c r="M117" i="3" s="1"/>
  <c r="N117" i="3" a="1"/>
  <c r="N117" i="3" s="1"/>
  <c r="K117" i="3" a="1"/>
  <c r="K117" i="3" s="1"/>
  <c r="R117" i="3" a="1"/>
  <c r="R117" i="3" s="1"/>
  <c r="O117" i="3" a="1"/>
  <c r="O117" i="3" s="1"/>
  <c r="I117" i="3" a="1"/>
  <c r="I117" i="3" s="1"/>
  <c r="J109" i="3" a="1"/>
  <c r="J109" i="3" s="1"/>
  <c r="R109" i="3" a="1"/>
  <c r="R109" i="3" s="1"/>
  <c r="K109" i="3" a="1"/>
  <c r="K109" i="3" s="1"/>
  <c r="L109" i="3" a="1"/>
  <c r="L109" i="3" s="1"/>
  <c r="N109" i="3" a="1"/>
  <c r="N109" i="3" s="1"/>
  <c r="O109" i="3" a="1"/>
  <c r="O109" i="3" s="1"/>
  <c r="P109" i="3" a="1"/>
  <c r="P109" i="3" s="1"/>
  <c r="Q109" i="3" a="1"/>
  <c r="Q109" i="3" s="1"/>
  <c r="M109" i="3" a="1"/>
  <c r="M109" i="3" s="1"/>
  <c r="I109" i="3" a="1"/>
  <c r="I109" i="3" s="1"/>
  <c r="J101" i="3" a="1"/>
  <c r="J101" i="3" s="1"/>
  <c r="R101" i="3" a="1"/>
  <c r="R101" i="3" s="1"/>
  <c r="K101" i="3" a="1"/>
  <c r="K101" i="3" s="1"/>
  <c r="L101" i="3" a="1"/>
  <c r="L101" i="3" s="1"/>
  <c r="N101" i="3" a="1"/>
  <c r="N101" i="3" s="1"/>
  <c r="O101" i="3" a="1"/>
  <c r="O101" i="3" s="1"/>
  <c r="P101" i="3" a="1"/>
  <c r="P101" i="3" s="1"/>
  <c r="Q101" i="3" a="1"/>
  <c r="Q101" i="3" s="1"/>
  <c r="M101" i="3" a="1"/>
  <c r="M101" i="3" s="1"/>
  <c r="I101" i="3" a="1"/>
  <c r="I101" i="3" s="1"/>
  <c r="Q93" i="3" a="1"/>
  <c r="Q93" i="3" s="1"/>
  <c r="L93" i="3" a="1"/>
  <c r="L93" i="3" s="1"/>
  <c r="R93" i="3" a="1"/>
  <c r="R93" i="3" s="1"/>
  <c r="M93" i="3" a="1"/>
  <c r="M93" i="3" s="1"/>
  <c r="N93" i="3" a="1"/>
  <c r="N93" i="3" s="1"/>
  <c r="J93" i="3" a="1"/>
  <c r="J93" i="3" s="1"/>
  <c r="O93" i="3" a="1"/>
  <c r="O93" i="3" s="1"/>
  <c r="K93" i="3" a="1"/>
  <c r="K93" i="3" s="1"/>
  <c r="P93" i="3" a="1"/>
  <c r="P93" i="3" s="1"/>
  <c r="I93" i="3" a="1"/>
  <c r="I93" i="3" s="1"/>
  <c r="M85" i="3" a="1"/>
  <c r="M85" i="3" s="1"/>
  <c r="N85" i="3" a="1"/>
  <c r="N85" i="3" s="1"/>
  <c r="J85" i="3" a="1"/>
  <c r="J85" i="3" s="1"/>
  <c r="O85" i="3" a="1"/>
  <c r="O85" i="3" s="1"/>
  <c r="K85" i="3" a="1"/>
  <c r="K85" i="3" s="1"/>
  <c r="P85" i="3" a="1"/>
  <c r="P85" i="3" s="1"/>
  <c r="L85" i="3" a="1"/>
  <c r="L85" i="3" s="1"/>
  <c r="Q85" i="3" a="1"/>
  <c r="Q85" i="3" s="1"/>
  <c r="R85" i="3" a="1"/>
  <c r="R85" i="3" s="1"/>
  <c r="I85" i="3" a="1"/>
  <c r="I85" i="3" s="1"/>
  <c r="J77" i="3" a="1"/>
  <c r="J77" i="3" s="1"/>
  <c r="P77" i="3" a="1"/>
  <c r="P77" i="3" s="1"/>
  <c r="K77" i="3" a="1"/>
  <c r="K77" i="3" s="1"/>
  <c r="Q77" i="3" a="1"/>
  <c r="Q77" i="3" s="1"/>
  <c r="L77" i="3" a="1"/>
  <c r="L77" i="3" s="1"/>
  <c r="R77" i="3" a="1"/>
  <c r="R77" i="3" s="1"/>
  <c r="M77" i="3" a="1"/>
  <c r="M77" i="3" s="1"/>
  <c r="N77" i="3" a="1"/>
  <c r="N77" i="3" s="1"/>
  <c r="O77" i="3" a="1"/>
  <c r="O77" i="3" s="1"/>
  <c r="I77" i="3" a="1"/>
  <c r="I77" i="3" s="1"/>
  <c r="M69" i="3" a="1"/>
  <c r="M69" i="3" s="1"/>
  <c r="N69" i="3" a="1"/>
  <c r="N69" i="3" s="1"/>
  <c r="J69" i="3" a="1"/>
  <c r="J69" i="3" s="1"/>
  <c r="O69" i="3" a="1"/>
  <c r="O69" i="3" s="1"/>
  <c r="K69" i="3" a="1"/>
  <c r="K69" i="3" s="1"/>
  <c r="P69" i="3" a="1"/>
  <c r="P69" i="3" s="1"/>
  <c r="Q69" i="3" a="1"/>
  <c r="Q69" i="3" s="1"/>
  <c r="R69" i="3" a="1"/>
  <c r="R69" i="3" s="1"/>
  <c r="L69" i="3" a="1"/>
  <c r="L69" i="3" s="1"/>
  <c r="I69" i="3" a="1"/>
  <c r="I69" i="3" s="1"/>
  <c r="R61" i="3" a="1"/>
  <c r="R61" i="3" s="1"/>
  <c r="M61" i="3" a="1"/>
  <c r="M61" i="3" s="1"/>
  <c r="N61" i="3" a="1"/>
  <c r="N61" i="3" s="1"/>
  <c r="J61" i="3" a="1"/>
  <c r="J61" i="3" s="1"/>
  <c r="O61" i="3" a="1"/>
  <c r="O61" i="3" s="1"/>
  <c r="K61" i="3" a="1"/>
  <c r="K61" i="3" s="1"/>
  <c r="P61" i="3" a="1"/>
  <c r="P61" i="3" s="1"/>
  <c r="Q61" i="3" a="1"/>
  <c r="Q61" i="3" s="1"/>
  <c r="L61" i="3" a="1"/>
  <c r="L61" i="3" s="1"/>
  <c r="I61" i="3" a="1"/>
  <c r="I61" i="3" s="1"/>
  <c r="M53" i="3" a="1"/>
  <c r="M53" i="3" s="1"/>
  <c r="N53" i="3" a="1"/>
  <c r="N53" i="3" s="1"/>
  <c r="O53" i="3" a="1"/>
  <c r="O53" i="3" s="1"/>
  <c r="P53" i="3" a="1"/>
  <c r="P53" i="3" s="1"/>
  <c r="J53" i="3" a="1"/>
  <c r="J53" i="3" s="1"/>
  <c r="Q53" i="3" a="1"/>
  <c r="Q53" i="3" s="1"/>
  <c r="L53" i="3" a="1"/>
  <c r="L53" i="3" s="1"/>
  <c r="K53" i="3" a="1"/>
  <c r="K53" i="3" s="1"/>
  <c r="R53" i="3" a="1"/>
  <c r="R53" i="3" s="1"/>
  <c r="I53" i="3" a="1"/>
  <c r="I53" i="3" s="1"/>
  <c r="M45" i="3" a="1"/>
  <c r="M45" i="3" s="1"/>
  <c r="N45" i="3" a="1"/>
  <c r="N45" i="3" s="1"/>
  <c r="O45" i="3" a="1"/>
  <c r="O45" i="3" s="1"/>
  <c r="J45" i="3" a="1"/>
  <c r="J45" i="3" s="1"/>
  <c r="P45" i="3" a="1"/>
  <c r="P45" i="3" s="1"/>
  <c r="K45" i="3" a="1"/>
  <c r="K45" i="3" s="1"/>
  <c r="R45" i="3" a="1"/>
  <c r="R45" i="3" s="1"/>
  <c r="Q45" i="3" a="1"/>
  <c r="Q45" i="3" s="1"/>
  <c r="L45" i="3" a="1"/>
  <c r="L45" i="3" s="1"/>
  <c r="I45" i="3" a="1"/>
  <c r="I45" i="3" s="1"/>
  <c r="G19" i="4" a="1"/>
  <c r="G24" i="4" a="1"/>
  <c r="G22" i="4" a="1"/>
  <c r="G11" i="4" a="1"/>
  <c r="G16" i="4" a="1"/>
  <c r="G14" i="4" a="1"/>
  <c r="G26" i="4" a="1"/>
  <c r="G8" i="4" a="1"/>
  <c r="G21" i="4" a="1"/>
  <c r="G18" i="4" a="1"/>
  <c r="G23" i="4" a="1"/>
  <c r="G13" i="4" a="1"/>
  <c r="G10" i="4" a="1"/>
  <c r="G15" i="4" a="1"/>
  <c r="G20" i="4" a="1"/>
  <c r="G25" i="4" a="1"/>
  <c r="G9" i="4" a="1"/>
  <c r="G12" i="4" a="1"/>
  <c r="G17" i="4" a="1"/>
  <c r="G6" i="4" a="1"/>
  <c r="G6" i="4" l="1"/>
  <c r="G17" i="4"/>
  <c r="G12" i="4"/>
  <c r="G9" i="4"/>
  <c r="G25" i="4"/>
  <c r="G20" i="4"/>
  <c r="G15" i="4"/>
  <c r="G10" i="4"/>
  <c r="G13" i="4"/>
  <c r="G23" i="4"/>
  <c r="G18" i="4"/>
  <c r="G21" i="4"/>
  <c r="G8" i="4"/>
  <c r="G26" i="4"/>
  <c r="G14" i="4"/>
  <c r="G16" i="4"/>
  <c r="G11" i="4"/>
  <c r="G22" i="4"/>
  <c r="G24" i="4"/>
  <c r="G19" i="4"/>
  <c r="C13" i="4" a="1"/>
  <c r="C13" i="4" s="1"/>
  <c r="C21" i="4" a="1"/>
  <c r="C21" i="4" s="1"/>
  <c r="C29" i="4" a="1"/>
  <c r="C29" i="4" s="1"/>
  <c r="C37" i="4" a="1"/>
  <c r="C37" i="4" s="1"/>
  <c r="C45" i="4" a="1"/>
  <c r="C45" i="4" s="1"/>
  <c r="C53" i="4" a="1"/>
  <c r="C53" i="4" s="1"/>
  <c r="C61" i="4" a="1"/>
  <c r="C61" i="4" s="1"/>
  <c r="C69" i="4" a="1"/>
  <c r="C69" i="4" s="1"/>
  <c r="C52" i="4" a="1"/>
  <c r="C52" i="4" s="1"/>
  <c r="C14" i="4" a="1"/>
  <c r="C14" i="4" s="1"/>
  <c r="C22" i="4" a="1"/>
  <c r="C22" i="4" s="1"/>
  <c r="C30" i="4" a="1"/>
  <c r="C30" i="4" s="1"/>
  <c r="C38" i="4" a="1"/>
  <c r="C38" i="4" s="1"/>
  <c r="C46" i="4" a="1"/>
  <c r="C46" i="4" s="1"/>
  <c r="C54" i="4" a="1"/>
  <c r="C54" i="4" s="1"/>
  <c r="C62" i="4" a="1"/>
  <c r="C62" i="4" s="1"/>
  <c r="C70" i="4" a="1"/>
  <c r="C70" i="4" s="1"/>
  <c r="C12" i="4" a="1"/>
  <c r="C12" i="4" s="1"/>
  <c r="C7" i="4" a="1"/>
  <c r="C7" i="4" s="1"/>
  <c r="D7" i="4" s="1" a="1"/>
  <c r="D7" i="4" s="1"/>
  <c r="C15" i="4" a="1"/>
  <c r="C15" i="4" s="1"/>
  <c r="C23" i="4" a="1"/>
  <c r="C23" i="4" s="1"/>
  <c r="C31" i="4" a="1"/>
  <c r="C31" i="4" s="1"/>
  <c r="C39" i="4" a="1"/>
  <c r="C39" i="4" s="1"/>
  <c r="C47" i="4" a="1"/>
  <c r="C47" i="4" s="1"/>
  <c r="C55" i="4" a="1"/>
  <c r="C55" i="4" s="1"/>
  <c r="C63" i="4" a="1"/>
  <c r="C63" i="4" s="1"/>
  <c r="C71" i="4" a="1"/>
  <c r="C71" i="4" s="1"/>
  <c r="C60" i="4" a="1"/>
  <c r="C60" i="4" s="1"/>
  <c r="C8" i="4" a="1"/>
  <c r="C8" i="4" s="1"/>
  <c r="C16" i="4" a="1"/>
  <c r="C16" i="4" s="1"/>
  <c r="C24" i="4" a="1"/>
  <c r="C24" i="4" s="1"/>
  <c r="C32" i="4" a="1"/>
  <c r="C32" i="4" s="1"/>
  <c r="C40" i="4" a="1"/>
  <c r="C40" i="4" s="1"/>
  <c r="C48" i="4" a="1"/>
  <c r="C48" i="4" s="1"/>
  <c r="C56" i="4" a="1"/>
  <c r="C56" i="4" s="1"/>
  <c r="C64" i="4" a="1"/>
  <c r="C64" i="4" s="1"/>
  <c r="C6" i="4" a="1"/>
  <c r="C6" i="4" s="1"/>
  <c r="D6" i="4" s="1" a="1"/>
  <c r="D6" i="4" s="1"/>
  <c r="C44" i="4" a="1"/>
  <c r="C44" i="4" s="1"/>
  <c r="C9" i="4" a="1"/>
  <c r="C9" i="4" s="1"/>
  <c r="C17" i="4" a="1"/>
  <c r="C17" i="4" s="1"/>
  <c r="C25" i="4" a="1"/>
  <c r="C25" i="4" s="1"/>
  <c r="C33" i="4" a="1"/>
  <c r="C33" i="4" s="1"/>
  <c r="C41" i="4" a="1"/>
  <c r="C41" i="4" s="1"/>
  <c r="C49" i="4" a="1"/>
  <c r="C49" i="4" s="1"/>
  <c r="C57" i="4" a="1"/>
  <c r="C57" i="4" s="1"/>
  <c r="C65" i="4" a="1"/>
  <c r="C65" i="4" s="1"/>
  <c r="C36" i="4" a="1"/>
  <c r="C36" i="4" s="1"/>
  <c r="C10" i="4" a="1"/>
  <c r="C10" i="4" s="1"/>
  <c r="C18" i="4" a="1"/>
  <c r="C18" i="4" s="1"/>
  <c r="C26" i="4" a="1"/>
  <c r="C26" i="4" s="1"/>
  <c r="C34" i="4" a="1"/>
  <c r="C34" i="4" s="1"/>
  <c r="C42" i="4" a="1"/>
  <c r="C42" i="4" s="1"/>
  <c r="C50" i="4" a="1"/>
  <c r="C50" i="4" s="1"/>
  <c r="C58" i="4" a="1"/>
  <c r="C58" i="4" s="1"/>
  <c r="C66" i="4" a="1"/>
  <c r="C66" i="4" s="1"/>
  <c r="C28" i="4" a="1"/>
  <c r="C28" i="4" s="1"/>
  <c r="C11" i="4" a="1"/>
  <c r="C11" i="4" s="1"/>
  <c r="C19" i="4" a="1"/>
  <c r="C19" i="4" s="1"/>
  <c r="C27" i="4" a="1"/>
  <c r="C27" i="4" s="1"/>
  <c r="C35" i="4" a="1"/>
  <c r="C35" i="4" s="1"/>
  <c r="C43" i="4" a="1"/>
  <c r="C43" i="4" s="1"/>
  <c r="C51" i="4" a="1"/>
  <c r="C51" i="4" s="1"/>
  <c r="C59" i="4" a="1"/>
  <c r="C59" i="4" s="1"/>
  <c r="C67" i="4" a="1"/>
  <c r="C67" i="4" s="1"/>
  <c r="C20" i="4" a="1"/>
  <c r="C20" i="4" s="1"/>
  <c r="C68" i="4" a="1"/>
  <c r="C68" i="4" s="1"/>
  <c r="J3" i="2"/>
  <c r="J4" i="2"/>
  <c r="J5" i="2"/>
  <c r="J6" i="2"/>
  <c r="J7" i="2"/>
  <c r="J8" i="2"/>
  <c r="J9" i="2"/>
  <c r="J10" i="2"/>
  <c r="J11" i="2"/>
  <c r="J2" i="2"/>
  <c r="D8" i="4" l="1" a="1"/>
  <c r="D8" i="4" s="1"/>
  <c r="E8" i="4" s="1" a="1"/>
  <c r="E8" i="4" s="1"/>
  <c r="D10" i="4" a="1"/>
  <c r="D10" i="4" s="1"/>
  <c r="E10" i="4" s="1" a="1"/>
  <c r="E10" i="4" s="1"/>
  <c r="D11" i="4" a="1"/>
  <c r="D11" i="4" s="1"/>
  <c r="E11" i="4" s="1" a="1"/>
  <c r="E11" i="4" s="1"/>
  <c r="D28" i="4" a="1"/>
  <c r="D28" i="4" s="1"/>
  <c r="E28" i="4" s="1" a="1"/>
  <c r="E28" i="4" s="1"/>
  <c r="D17" i="4" a="1"/>
  <c r="D17" i="4" s="1"/>
  <c r="E17" i="4" s="1" a="1"/>
  <c r="E17" i="4" s="1"/>
  <c r="D32" i="4" a="1"/>
  <c r="D32" i="4" s="1"/>
  <c r="E32" i="4" s="1" a="1"/>
  <c r="E32" i="4" s="1"/>
  <c r="D47" i="4" a="1"/>
  <c r="D47" i="4" s="1"/>
  <c r="E47" i="4" s="1" a="1"/>
  <c r="E47" i="4" s="1"/>
  <c r="D62" i="4" a="1"/>
  <c r="D62" i="4" s="1"/>
  <c r="E62" i="4" s="1" a="1"/>
  <c r="E62" i="4" s="1"/>
  <c r="D69" i="4" a="1"/>
  <c r="D69" i="4" s="1"/>
  <c r="E69" i="4" s="1" a="1"/>
  <c r="E69" i="4" s="1"/>
  <c r="D68" i="4" a="1"/>
  <c r="D68" i="4" s="1"/>
  <c r="E68" i="4" s="1" a="1"/>
  <c r="E68" i="4" s="1"/>
  <c r="D59" i="4" a="1"/>
  <c r="D59" i="4" s="1"/>
  <c r="E59" i="4" s="1" a="1"/>
  <c r="E59" i="4" s="1"/>
  <c r="D66" i="4" a="1"/>
  <c r="D66" i="4" s="1"/>
  <c r="E66" i="4" s="1" a="1"/>
  <c r="E66" i="4" s="1"/>
  <c r="D36" i="4" a="1"/>
  <c r="D36" i="4" s="1"/>
  <c r="E36" i="4" s="1" a="1"/>
  <c r="E36" i="4" s="1"/>
  <c r="D9" i="4" a="1"/>
  <c r="D9" i="4" s="1"/>
  <c r="E9" i="4" s="1" a="1"/>
  <c r="E9" i="4" s="1"/>
  <c r="D24" i="4" a="1"/>
  <c r="D24" i="4" s="1"/>
  <c r="E24" i="4" s="1" a="1"/>
  <c r="E24" i="4" s="1"/>
  <c r="D39" i="4" a="1"/>
  <c r="D39" i="4" s="1"/>
  <c r="E39" i="4" s="1" a="1"/>
  <c r="E39" i="4" s="1"/>
  <c r="D54" i="4" a="1"/>
  <c r="D54" i="4" s="1"/>
  <c r="E54" i="4" s="1" a="1"/>
  <c r="E54" i="4" s="1"/>
  <c r="D61" i="4" a="1"/>
  <c r="D61" i="4" s="1"/>
  <c r="E61" i="4" s="1" a="1"/>
  <c r="E61" i="4" s="1"/>
  <c r="D20" i="4" a="1"/>
  <c r="D20" i="4" s="1"/>
  <c r="E20" i="4" s="1" a="1"/>
  <c r="E20" i="4" s="1"/>
  <c r="D51" i="4" a="1"/>
  <c r="D51" i="4" s="1"/>
  <c r="E51" i="4" s="1" a="1"/>
  <c r="E51" i="4" s="1"/>
  <c r="D58" i="4" a="1"/>
  <c r="D58" i="4" s="1"/>
  <c r="E58" i="4" s="1" a="1"/>
  <c r="E58" i="4" s="1"/>
  <c r="D65" i="4" a="1"/>
  <c r="D65" i="4" s="1"/>
  <c r="E65" i="4" s="1" a="1"/>
  <c r="E65" i="4" s="1"/>
  <c r="D44" i="4" a="1"/>
  <c r="D44" i="4" s="1"/>
  <c r="E44" i="4" s="1" a="1"/>
  <c r="E44" i="4" s="1"/>
  <c r="D16" i="4" a="1"/>
  <c r="D16" i="4" s="1"/>
  <c r="E16" i="4" s="1" a="1"/>
  <c r="E16" i="4" s="1"/>
  <c r="D31" i="4" a="1"/>
  <c r="D31" i="4" s="1"/>
  <c r="E31" i="4" s="1" a="1"/>
  <c r="E31" i="4" s="1"/>
  <c r="D46" i="4" a="1"/>
  <c r="D46" i="4" s="1"/>
  <c r="E46" i="4" s="1" a="1"/>
  <c r="E46" i="4" s="1"/>
  <c r="D53" i="4" a="1"/>
  <c r="D53" i="4" s="1"/>
  <c r="E53" i="4" s="1" a="1"/>
  <c r="E53" i="4" s="1"/>
  <c r="D67" i="4" a="1"/>
  <c r="D67" i="4" s="1"/>
  <c r="E67" i="4" s="1" a="1"/>
  <c r="E67" i="4" s="1"/>
  <c r="D50" i="4" a="1"/>
  <c r="D50" i="4" s="1"/>
  <c r="E50" i="4" s="1" a="1"/>
  <c r="E50" i="4" s="1"/>
  <c r="D57" i="4" a="1"/>
  <c r="D57" i="4" s="1"/>
  <c r="E57" i="4" s="1" a="1"/>
  <c r="E57" i="4" s="1"/>
  <c r="D23" i="4" a="1"/>
  <c r="D23" i="4" s="1"/>
  <c r="E23" i="4" s="1" a="1"/>
  <c r="E23" i="4" s="1"/>
  <c r="D38" i="4" a="1"/>
  <c r="D38" i="4" s="1"/>
  <c r="E38" i="4" s="1" a="1"/>
  <c r="E38" i="4" s="1"/>
  <c r="D45" i="4" a="1"/>
  <c r="D45" i="4" s="1"/>
  <c r="E45" i="4" s="1" a="1"/>
  <c r="E45" i="4" s="1"/>
  <c r="D43" i="4" a="1"/>
  <c r="D43" i="4" s="1"/>
  <c r="E43" i="4" s="1" a="1"/>
  <c r="E43" i="4" s="1"/>
  <c r="D35" i="4" a="1"/>
  <c r="D35" i="4" s="1"/>
  <c r="E35" i="4" s="1" a="1"/>
  <c r="E35" i="4" s="1"/>
  <c r="D42" i="4" a="1"/>
  <c r="D42" i="4" s="1"/>
  <c r="E42" i="4" s="1" a="1"/>
  <c r="E42" i="4" s="1"/>
  <c r="D49" i="4" a="1"/>
  <c r="D49" i="4" s="1"/>
  <c r="E49" i="4" s="1" a="1"/>
  <c r="E49" i="4" s="1"/>
  <c r="D64" i="4" a="1"/>
  <c r="D64" i="4" s="1"/>
  <c r="E64" i="4" s="1" a="1"/>
  <c r="E64" i="4" s="1"/>
  <c r="D60" i="4" a="1"/>
  <c r="D60" i="4" s="1"/>
  <c r="E60" i="4" s="1" a="1"/>
  <c r="E60" i="4" s="1"/>
  <c r="D15" i="4" a="1"/>
  <c r="D15" i="4" s="1"/>
  <c r="E15" i="4" s="1" a="1"/>
  <c r="E15" i="4" s="1"/>
  <c r="D30" i="4" a="1"/>
  <c r="D30" i="4" s="1"/>
  <c r="E30" i="4" s="1" a="1"/>
  <c r="E30" i="4" s="1"/>
  <c r="D37" i="4" a="1"/>
  <c r="D37" i="4" s="1"/>
  <c r="E37" i="4" s="1" a="1"/>
  <c r="E37" i="4" s="1"/>
  <c r="D34" i="4" a="1"/>
  <c r="D34" i="4" s="1"/>
  <c r="E34" i="4" s="1" a="1"/>
  <c r="E34" i="4" s="1"/>
  <c r="D41" i="4" a="1"/>
  <c r="D41" i="4" s="1"/>
  <c r="E41" i="4" s="1" a="1"/>
  <c r="E41" i="4" s="1"/>
  <c r="D56" i="4" a="1"/>
  <c r="D56" i="4" s="1"/>
  <c r="E56" i="4" s="1" a="1"/>
  <c r="E56" i="4" s="1"/>
  <c r="D71" i="4" a="1"/>
  <c r="D71" i="4" s="1"/>
  <c r="E71" i="4" s="1" a="1"/>
  <c r="E71" i="4" s="1"/>
  <c r="D22" i="4" a="1"/>
  <c r="D22" i="4" s="1"/>
  <c r="E22" i="4" s="1" a="1"/>
  <c r="E22" i="4" s="1"/>
  <c r="D29" i="4" a="1"/>
  <c r="D29" i="4" s="1"/>
  <c r="E29" i="4" s="1" a="1"/>
  <c r="E29" i="4" s="1"/>
  <c r="D27" i="4" a="1"/>
  <c r="D27" i="4" s="1"/>
  <c r="E27" i="4" s="1" a="1"/>
  <c r="E27" i="4" s="1"/>
  <c r="D19" i="4" a="1"/>
  <c r="D19" i="4" s="1"/>
  <c r="E19" i="4" s="1" a="1"/>
  <c r="E19" i="4" s="1"/>
  <c r="D26" i="4" a="1"/>
  <c r="D26" i="4" s="1"/>
  <c r="E26" i="4" s="1" a="1"/>
  <c r="E26" i="4" s="1"/>
  <c r="D33" i="4" a="1"/>
  <c r="D33" i="4" s="1"/>
  <c r="E33" i="4" s="1" a="1"/>
  <c r="E33" i="4" s="1"/>
  <c r="D48" i="4" a="1"/>
  <c r="D48" i="4" s="1"/>
  <c r="E48" i="4" s="1" a="1"/>
  <c r="E48" i="4" s="1"/>
  <c r="D63" i="4" a="1"/>
  <c r="D63" i="4" s="1"/>
  <c r="E63" i="4" s="1" a="1"/>
  <c r="E63" i="4" s="1"/>
  <c r="D12" i="4" a="1"/>
  <c r="D12" i="4" s="1"/>
  <c r="E12" i="4" s="1" a="1"/>
  <c r="E12" i="4" s="1"/>
  <c r="D14" i="4" a="1"/>
  <c r="D14" i="4" s="1"/>
  <c r="E14" i="4" s="1" a="1"/>
  <c r="E14" i="4" s="1"/>
  <c r="D21" i="4" a="1"/>
  <c r="D21" i="4" s="1"/>
  <c r="E21" i="4" s="1" a="1"/>
  <c r="E21" i="4" s="1"/>
  <c r="D18" i="4" a="1"/>
  <c r="D18" i="4" s="1"/>
  <c r="E18" i="4" s="1" a="1"/>
  <c r="E18" i="4" s="1"/>
  <c r="D25" i="4" a="1"/>
  <c r="D25" i="4" s="1"/>
  <c r="E25" i="4" s="1" a="1"/>
  <c r="E25" i="4" s="1"/>
  <c r="D40" i="4" a="1"/>
  <c r="D40" i="4" s="1"/>
  <c r="E40" i="4" s="1" a="1"/>
  <c r="E40" i="4" s="1"/>
  <c r="D55" i="4" a="1"/>
  <c r="D55" i="4" s="1"/>
  <c r="E55" i="4" s="1" a="1"/>
  <c r="E55" i="4" s="1"/>
  <c r="D70" i="4" a="1"/>
  <c r="D70" i="4" s="1"/>
  <c r="E70" i="4" s="1" a="1"/>
  <c r="E70" i="4" s="1"/>
  <c r="D52" i="4" a="1"/>
  <c r="D52" i="4" s="1"/>
  <c r="E52" i="4" s="1" a="1"/>
  <c r="E52" i="4" s="1"/>
  <c r="D13" i="4" a="1"/>
  <c r="D13" i="4" s="1"/>
  <c r="E13" i="4" s="1" a="1"/>
  <c r="E13" i="4" s="1"/>
  <c r="F2" i="4"/>
  <c r="E6" i="4" a="1"/>
  <c r="E6" i="4" s="1"/>
  <c r="F2" i="4" a="1"/>
  <c r="E7" i="4" a="1"/>
  <c r="E7" i="4" s="1"/>
  <c r="D4" i="4" l="1"/>
  <c r="H23" i="4" l="1" a="1"/>
  <c r="H23" i="4" s="1"/>
  <c r="I23" i="4" s="1" a="1"/>
  <c r="I23" i="4" s="1"/>
  <c r="H21" i="4" a="1"/>
  <c r="H21" i="4" s="1"/>
  <c r="I21" i="4" s="1" a="1"/>
  <c r="I21" i="4" s="1"/>
  <c r="H16" i="4" a="1"/>
  <c r="H16" i="4" s="1"/>
  <c r="I16" i="4" s="1" a="1"/>
  <c r="I16" i="4" s="1"/>
  <c r="H15" i="4" a="1"/>
  <c r="H15" i="4" s="1"/>
  <c r="I15" i="4" s="1" a="1"/>
  <c r="I15" i="4" s="1"/>
  <c r="H9" i="4" a="1"/>
  <c r="H9" i="4" s="1"/>
  <c r="I9" i="4" s="1" a="1"/>
  <c r="I9" i="4" s="1"/>
  <c r="H12" i="4" a="1"/>
  <c r="H12" i="4" s="1"/>
  <c r="I12" i="4" s="1" a="1"/>
  <c r="I12" i="4" s="1"/>
  <c r="H11" i="4" a="1"/>
  <c r="H11" i="4" s="1"/>
  <c r="I11" i="4" s="1" a="1"/>
  <c r="I11" i="4" s="1"/>
  <c r="H25" i="4" a="1"/>
  <c r="H25" i="4" s="1"/>
  <c r="I25" i="4" s="1" a="1"/>
  <c r="I25" i="4" s="1"/>
  <c r="H19" i="4" a="1"/>
  <c r="H19" i="4" s="1"/>
  <c r="I19" i="4" s="1" a="1"/>
  <c r="I19" i="4" s="1"/>
  <c r="H22" i="4" a="1"/>
  <c r="H22" i="4" s="1"/>
  <c r="I22" i="4" s="1" a="1"/>
  <c r="I22" i="4" s="1"/>
  <c r="H17" i="4" a="1"/>
  <c r="H17" i="4" s="1"/>
  <c r="I17" i="4" s="1" a="1"/>
  <c r="I17" i="4" s="1"/>
  <c r="H7" i="4" a="1"/>
  <c r="H7" i="4" s="1"/>
  <c r="I7" i="4" s="1" a="1"/>
  <c r="I7" i="4" s="1"/>
  <c r="H10" i="4" a="1"/>
  <c r="H10" i="4" s="1"/>
  <c r="I10" i="4" s="1" a="1"/>
  <c r="I10" i="4" s="1"/>
  <c r="H13" i="4" a="1"/>
  <c r="H13" i="4" s="1"/>
  <c r="I13" i="4" s="1" a="1"/>
  <c r="I13" i="4" s="1"/>
  <c r="H6" i="4" a="1"/>
  <c r="H6" i="4" s="1"/>
  <c r="I6" i="4" s="1" a="1"/>
  <c r="I6" i="4" s="1"/>
  <c r="H26" i="4" a="1"/>
  <c r="H26" i="4" s="1"/>
  <c r="I26" i="4" s="1" a="1"/>
  <c r="I26" i="4" s="1"/>
  <c r="H24" i="4" a="1"/>
  <c r="H24" i="4" s="1"/>
  <c r="I24" i="4" s="1" a="1"/>
  <c r="I24" i="4" s="1"/>
  <c r="H18" i="4" a="1"/>
  <c r="H18" i="4" s="1"/>
  <c r="I18" i="4" s="1" a="1"/>
  <c r="I18" i="4" s="1"/>
  <c r="H20" i="4" a="1"/>
  <c r="H20" i="4" s="1"/>
  <c r="I20" i="4" s="1" a="1"/>
  <c r="I20" i="4" s="1"/>
  <c r="H14" i="4" a="1"/>
  <c r="H14" i="4" s="1"/>
  <c r="I14" i="4" s="1" a="1"/>
  <c r="I14" i="4" s="1"/>
  <c r="H8" i="4" a="1"/>
  <c r="H8" i="4" s="1"/>
  <c r="I8" i="4" s="1" a="1"/>
  <c r="I8" i="4" s="1"/>
  <c r="G2" i="4" l="1"/>
</calcChain>
</file>

<file path=xl/sharedStrings.xml><?xml version="1.0" encoding="utf-8"?>
<sst xmlns="http://schemas.openxmlformats.org/spreadsheetml/2006/main" count="5067" uniqueCount="311">
  <si>
    <t>Trainees</t>
  </si>
  <si>
    <t>Access Code</t>
  </si>
  <si>
    <t>Department</t>
  </si>
  <si>
    <t>Kivett Adam</t>
  </si>
  <si>
    <t>Brewer Steven</t>
  </si>
  <si>
    <t>Caldemone Jesse</t>
  </si>
  <si>
    <t>Carter Ben</t>
  </si>
  <si>
    <t>May Charlie</t>
  </si>
  <si>
    <t>Cody</t>
  </si>
  <si>
    <t>Bailey Corey</t>
  </si>
  <si>
    <t>Craig Nicole</t>
  </si>
  <si>
    <t>Crone Dustin</t>
  </si>
  <si>
    <t>Demaree Ryan</t>
  </si>
  <si>
    <t>Dennis Rebecca</t>
  </si>
  <si>
    <t>Edwards Damon</t>
  </si>
  <si>
    <t>Ringer Greg</t>
  </si>
  <si>
    <t>Hadley Eli</t>
  </si>
  <si>
    <t>Inabitt Jason</t>
  </si>
  <si>
    <t>Goodman Jeff</t>
  </si>
  <si>
    <t>Jones Chris</t>
  </si>
  <si>
    <t>Lanahan Doug</t>
  </si>
  <si>
    <t>Linder Heather</t>
  </si>
  <si>
    <t>McCue Tim</t>
  </si>
  <si>
    <t>Payne Katie</t>
  </si>
  <si>
    <t>Rick</t>
  </si>
  <si>
    <t>Rose Jarret</t>
  </si>
  <si>
    <t>Larsh Ryan</t>
  </si>
  <si>
    <t>Satterly Jim</t>
  </si>
  <si>
    <t>Smith Nick</t>
  </si>
  <si>
    <t>Tarleton Cindy</t>
  </si>
  <si>
    <t>Terry Richard</t>
  </si>
  <si>
    <t>Watts Kevin</t>
  </si>
  <si>
    <t>Zimmerman Kyle</t>
  </si>
  <si>
    <t>ZENJ6HT4</t>
  </si>
  <si>
    <t>VVWQFN2K</t>
  </si>
  <si>
    <t>ZXGANQNJ</t>
  </si>
  <si>
    <t>28OLJNOO</t>
  </si>
  <si>
    <t>ZXGNQNJ</t>
  </si>
  <si>
    <t>97FFYKO8</t>
  </si>
  <si>
    <t>XECZQ533</t>
  </si>
  <si>
    <t>Hess Broc</t>
  </si>
  <si>
    <t>Dotson Jon</t>
  </si>
  <si>
    <t>Trump Daniel</t>
  </si>
  <si>
    <t>Assembly/ Sub-Assembly</t>
  </si>
  <si>
    <t>Library Access Code:</t>
  </si>
  <si>
    <t>Back Safety</t>
  </si>
  <si>
    <t>Bloodborne Pathogens - General</t>
  </si>
  <si>
    <t>Crane Rigging</t>
  </si>
  <si>
    <t>Electrical Safety - Unqualified Worker</t>
  </si>
  <si>
    <t>Ergonomics - Industrial</t>
  </si>
  <si>
    <t>Eye Protection</t>
  </si>
  <si>
    <t>Fire Extinguishers</t>
  </si>
  <si>
    <t>Flammable and Combustible Liquids</t>
  </si>
  <si>
    <t>Forklift Operator Safety</t>
  </si>
  <si>
    <t>Good Housekeeping</t>
  </si>
  <si>
    <t>Hand Protection</t>
  </si>
  <si>
    <t>Hazard Communication</t>
  </si>
  <si>
    <t>Ladder Safety</t>
  </si>
  <si>
    <t>Lockout-Tagout - Affected Employee</t>
  </si>
  <si>
    <t>Material Safety Data Sheets</t>
  </si>
  <si>
    <t>Noise and Hearing Protection</t>
  </si>
  <si>
    <t>Portable Power Tool Safety</t>
  </si>
  <si>
    <t>PPE - Foot Protection</t>
  </si>
  <si>
    <t>PPE - What Employees Need to Know</t>
  </si>
  <si>
    <t>Respiratory Protection</t>
  </si>
  <si>
    <t>Safety Orientation - New Employee</t>
  </si>
  <si>
    <t>Slips Trips and Falls</t>
  </si>
  <si>
    <t>Substance Abuse - What Employees Need to Know</t>
  </si>
  <si>
    <t>Workplace Safety for Employees</t>
  </si>
  <si>
    <t>Workplace Security for Employees</t>
  </si>
  <si>
    <t>Fabrication Department</t>
  </si>
  <si>
    <t>RJ9YDVQP</t>
  </si>
  <si>
    <t>Compressed Gases</t>
  </si>
  <si>
    <t>Machine Guarding</t>
  </si>
  <si>
    <t>Welding Cutting and Brazing</t>
  </si>
  <si>
    <t>ISR Department</t>
  </si>
  <si>
    <t>Emergency Action and Fire Prevention</t>
  </si>
  <si>
    <t>Exit Routes - Supervisors</t>
  </si>
  <si>
    <t>Fall Protection - Construction</t>
  </si>
  <si>
    <t>Office Ergonomics</t>
  </si>
  <si>
    <t>Managers/ Supervisors</t>
  </si>
  <si>
    <t>ADA - What Supervisors Need to Know</t>
  </si>
  <si>
    <t>Attendance Management - Supervisors</t>
  </si>
  <si>
    <t>Coaching for Superior Employee Performance - Supervisors</t>
  </si>
  <si>
    <t>Disaster Planning - What Supervisors Need to Know</t>
  </si>
  <si>
    <t>Diversity - Legal Basics for Supervisors</t>
  </si>
  <si>
    <t>Effective Meetings - How to for Supervisors</t>
  </si>
  <si>
    <t>Employment Law - Supervisors</t>
  </si>
  <si>
    <t>FLSA - What Supervisors Need to Know</t>
  </si>
  <si>
    <t>FMLA - What Supervisors Need to Know</t>
  </si>
  <si>
    <t>Grounds for Termination - What Managers and Supervisors Need to Know</t>
  </si>
  <si>
    <t>Hiring Legally</t>
  </si>
  <si>
    <t>Interviewing Skills for Supervisors</t>
  </si>
  <si>
    <t>Leadership Skills - Managers and Supervisors</t>
  </si>
  <si>
    <t>Measuring Job Performance - What Supervisors Need to Know</t>
  </si>
  <si>
    <t>Motivating Employees - Tips and Tactics for Supervisors</t>
  </si>
  <si>
    <t>New Employee Orientation for Supervisors</t>
  </si>
  <si>
    <t>NRLA and Unions - What Supervisors Need to Know</t>
  </si>
  <si>
    <t>Performance Appraisals - How to Conduct Effectively</t>
  </si>
  <si>
    <t>Progressive Discipline</t>
  </si>
  <si>
    <t>Reducing Employee Turnover - Increasing Retention</t>
  </si>
  <si>
    <t>Sexual Harassment - What Supervisors Need to Know</t>
  </si>
  <si>
    <t>Substance Abuse - What Supervisors Need to Know</t>
  </si>
  <si>
    <t>Team Building for Supervisors</t>
  </si>
  <si>
    <t>Terminating Employees - What Supervisors Need to Know</t>
  </si>
  <si>
    <t>Worker's Compensation - What Supervisors Need to Know</t>
  </si>
  <si>
    <t>Workplace Ethics for Supervisors</t>
  </si>
  <si>
    <t>Workplace Harassment - What Supervisors Need to Know</t>
  </si>
  <si>
    <t>Workplace Privacy - What Supervisors Need to Know</t>
  </si>
  <si>
    <t>Workplace Violence - Supervisors</t>
  </si>
  <si>
    <t>Quality Assurance</t>
  </si>
  <si>
    <t>Working in Cold Conditions</t>
  </si>
  <si>
    <t>Working in Hot Conditions (Hot Work)</t>
  </si>
  <si>
    <t>Receiving Department</t>
  </si>
  <si>
    <t>2ENJ6HT4</t>
  </si>
  <si>
    <t>Disaster Planning - What Employees Need to Know</t>
  </si>
  <si>
    <t>Refresher Courses</t>
  </si>
  <si>
    <t>39L8QQQ9</t>
  </si>
  <si>
    <t>Safety Department</t>
  </si>
  <si>
    <t>Accident Investigation</t>
  </si>
  <si>
    <t>CYGXTBAU</t>
  </si>
  <si>
    <t>Aerial Lift Safety</t>
  </si>
  <si>
    <t>Arc Flash Safety (Qualified Persons Working on or Near Energized Equipment)</t>
  </si>
  <si>
    <t>Crane Rigging in Construction</t>
  </si>
  <si>
    <t>Defensive Driving - Commercial Vehicles</t>
  </si>
  <si>
    <t>Defensive Driving - Noncommercial Vehicles</t>
  </si>
  <si>
    <t>DOT Alcohol and Drug Testing Rules - Supervisors</t>
  </si>
  <si>
    <t>Forklift Safety - Rough Terrain</t>
  </si>
  <si>
    <t>Hazard Communication-Healthcare Workers</t>
  </si>
  <si>
    <t>Hazardous Materials Transportation</t>
  </si>
  <si>
    <t>Infectious Materials Transportation</t>
  </si>
  <si>
    <t>Laboratory Safety</t>
  </si>
  <si>
    <t>Lockout-Tagout - Authorized Employee</t>
  </si>
  <si>
    <t>Mold Hazards and Prevention</t>
  </si>
  <si>
    <t>Permit-Required Confined Spaces - Attendant</t>
  </si>
  <si>
    <t>Permit-Required Confined Spaces - Entrant</t>
  </si>
  <si>
    <t>Recordkeeping - Injury and Illness</t>
  </si>
  <si>
    <t>Scaffolds - Construction</t>
  </si>
  <si>
    <t>Train the Trainer</t>
  </si>
  <si>
    <t>Trenching - Competent Person</t>
  </si>
  <si>
    <t>Service and Parts</t>
  </si>
  <si>
    <t>ML4PUP26</t>
  </si>
  <si>
    <t>Shipping Department</t>
  </si>
  <si>
    <t>Employee</t>
  </si>
  <si>
    <t xml:space="preserve"> Quiz Date</t>
  </si>
  <si>
    <t xml:space="preserve"> Location</t>
  </si>
  <si>
    <t xml:space="preserve"> Location2</t>
  </si>
  <si>
    <t xml:space="preserve"> Certificate Printed?</t>
  </si>
  <si>
    <t xml:space="preserve"> Forklift Operator Safety</t>
  </si>
  <si>
    <t xml:space="preserve"> </t>
  </si>
  <si>
    <t xml:space="preserve"> YES</t>
  </si>
  <si>
    <t xml:space="preserve"> Crane Rigging</t>
  </si>
  <si>
    <t xml:space="preserve"> Bloodborne Pathogens - General</t>
  </si>
  <si>
    <t xml:space="preserve"> 02/22/2012</t>
  </si>
  <si>
    <t xml:space="preserve"> Back Safety</t>
  </si>
  <si>
    <t xml:space="preserve"> Compressed Gases</t>
  </si>
  <si>
    <t xml:space="preserve"> Defensive Driving - Commercial Vehicles</t>
  </si>
  <si>
    <t xml:space="preserve"> 02/23/2012</t>
  </si>
  <si>
    <t xml:space="preserve"> PPE - What Employees Need to Know</t>
  </si>
  <si>
    <t xml:space="preserve"> Eye Protection</t>
  </si>
  <si>
    <t xml:space="preserve"> Good Housekeeping</t>
  </si>
  <si>
    <t xml:space="preserve"> Workplace Safety for Employees</t>
  </si>
  <si>
    <t xml:space="preserve"> Safety Orientation - New Employee</t>
  </si>
  <si>
    <t xml:space="preserve"> Fire Extinguishers</t>
  </si>
  <si>
    <t xml:space="preserve"> Emergency Action and Fire Prevention</t>
  </si>
  <si>
    <t xml:space="preserve"> Respiratory Protection</t>
  </si>
  <si>
    <t>Casebolt Kristopher</t>
  </si>
  <si>
    <t xml:space="preserve"> Electrical Safety - Unqualified Worker</t>
  </si>
  <si>
    <t xml:space="preserve"> 03/01/2012</t>
  </si>
  <si>
    <t xml:space="preserve">Casebolt Kristopher </t>
  </si>
  <si>
    <t xml:space="preserve"> 02/29/2012</t>
  </si>
  <si>
    <t>CRONE DUSTIN</t>
  </si>
  <si>
    <t>Dillon Jack</t>
  </si>
  <si>
    <t xml:space="preserve"> Hazard Communication</t>
  </si>
  <si>
    <t xml:space="preserve"> Ladder Safety</t>
  </si>
  <si>
    <t xml:space="preserve"> Slips Trips and Falls</t>
  </si>
  <si>
    <t xml:space="preserve"> 03/02/2012</t>
  </si>
  <si>
    <t xml:space="preserve"> Lockout-Tagout - Affected Employee</t>
  </si>
  <si>
    <t xml:space="preserve"> 02/28/2012</t>
  </si>
  <si>
    <t xml:space="preserve"> Hand Protection</t>
  </si>
  <si>
    <t xml:space="preserve"> Flammable and Combustible Liquids</t>
  </si>
  <si>
    <t xml:space="preserve"> Ergonomics - Industrial</t>
  </si>
  <si>
    <t xml:space="preserve"> Disaster Planning - What Employees Need to Know</t>
  </si>
  <si>
    <t xml:space="preserve"> Defensive Driving - Noncommercial Vehicles</t>
  </si>
  <si>
    <t>Dillon JACK</t>
  </si>
  <si>
    <t xml:space="preserve"> Material Safety Data Sheets</t>
  </si>
  <si>
    <t xml:space="preserve"> Working in Hot Conditions (Hot Work)</t>
  </si>
  <si>
    <t xml:space="preserve"> Noise and Hearing Protection</t>
  </si>
  <si>
    <t xml:space="preserve"> Portable Power Tool Safety</t>
  </si>
  <si>
    <t xml:space="preserve"> PPE - Foot Protection</t>
  </si>
  <si>
    <t>DILLON Jack</t>
  </si>
  <si>
    <t xml:space="preserve"> Substance Abuse - What Employees Need to Know</t>
  </si>
  <si>
    <t xml:space="preserve"> Workplace Security for Employees</t>
  </si>
  <si>
    <t xml:space="preserve"> Working in Cold Conditions</t>
  </si>
  <si>
    <t>Dillon jACK</t>
  </si>
  <si>
    <t xml:space="preserve"> Hazardous Materials Transportation</t>
  </si>
  <si>
    <t>Edwards Derrick</t>
  </si>
  <si>
    <t>Ferguson Dustin</t>
  </si>
  <si>
    <t>Fogleman Matt</t>
  </si>
  <si>
    <t>HADLEY ELI</t>
  </si>
  <si>
    <t>Horton Nick</t>
  </si>
  <si>
    <t>Horton Kyle</t>
  </si>
  <si>
    <t xml:space="preserve">Horton Kyle </t>
  </si>
  <si>
    <t>Knight Timothy</t>
  </si>
  <si>
    <t xml:space="preserve"> 03/04/2012</t>
  </si>
  <si>
    <t>Korczyk Ann-Marie</t>
  </si>
  <si>
    <t xml:space="preserve"> 02/27/2012</t>
  </si>
  <si>
    <t>Linder Jr James</t>
  </si>
  <si>
    <t xml:space="preserve"> 03/05/2012</t>
  </si>
  <si>
    <t xml:space="preserve">Linder Jr James </t>
  </si>
  <si>
    <t>McFarland Carl</t>
  </si>
  <si>
    <t>mcfarland ed</t>
  </si>
  <si>
    <t xml:space="preserve"> 03/06/2012</t>
  </si>
  <si>
    <t xml:space="preserve"> 03/07/2012</t>
  </si>
  <si>
    <t xml:space="preserve"> 03/08/2012</t>
  </si>
  <si>
    <t>Plummer Mark</t>
  </si>
  <si>
    <t>Rader Jacob</t>
  </si>
  <si>
    <t>Ringer Gregory</t>
  </si>
  <si>
    <t>Tarleton Bart</t>
  </si>
  <si>
    <t>Dept</t>
  </si>
  <si>
    <t>Course</t>
  </si>
  <si>
    <t>Departments</t>
  </si>
  <si>
    <t>Codes</t>
  </si>
  <si>
    <t>Library Code</t>
  </si>
  <si>
    <t>Taken?</t>
  </si>
  <si>
    <t>Renewal</t>
  </si>
  <si>
    <t>Employee Name</t>
  </si>
  <si>
    <t>Ellis Michael    </t>
  </si>
  <si>
    <t>McFarland Carl    </t>
  </si>
  <si>
    <t>Hadley Jacob</t>
  </si>
  <si>
    <t xml:space="preserve">Hardin Curtis </t>
  </si>
  <si>
    <t>Lawyer Lonnie</t>
  </si>
  <si>
    <t>Linder Rob</t>
  </si>
  <si>
    <t xml:space="preserve"> Course</t>
  </si>
  <si>
    <t>BAILEY COREY</t>
  </si>
  <si>
    <t xml:space="preserve"> 03/16/2012</t>
  </si>
  <si>
    <t xml:space="preserve"> 03/13/2012</t>
  </si>
  <si>
    <t xml:space="preserve"> 03/14/2012</t>
  </si>
  <si>
    <t xml:space="preserve"> 03/09/2012</t>
  </si>
  <si>
    <t>DILLON JARED</t>
  </si>
  <si>
    <t xml:space="preserve"> 03/20/2012</t>
  </si>
  <si>
    <t xml:space="preserve"> 03/21/2012</t>
  </si>
  <si>
    <t xml:space="preserve"> 03/22/2012</t>
  </si>
  <si>
    <t>Edwards  Derrick</t>
  </si>
  <si>
    <t>Garrett Stephanie</t>
  </si>
  <si>
    <t>Goodman Tammy</t>
  </si>
  <si>
    <t>Hadley jacob</t>
  </si>
  <si>
    <t>hadley jacob</t>
  </si>
  <si>
    <t>Hardin Curtis</t>
  </si>
  <si>
    <t xml:space="preserve"> 03/15/2012</t>
  </si>
  <si>
    <t xml:space="preserve">Hardinm Curtis </t>
  </si>
  <si>
    <t>Haridn Curtis</t>
  </si>
  <si>
    <t>Knox Lance</t>
  </si>
  <si>
    <t xml:space="preserve">Knox Lance </t>
  </si>
  <si>
    <t xml:space="preserve"> 03/19/2012</t>
  </si>
  <si>
    <t>lawyer lonnie</t>
  </si>
  <si>
    <t xml:space="preserve"> 03/12/2012</t>
  </si>
  <si>
    <t>Wuertley Keith</t>
  </si>
  <si>
    <t>wuertley keith</t>
  </si>
  <si>
    <t xml:space="preserve"> 02/07/2012</t>
  </si>
  <si>
    <t xml:space="preserve"> 02/08/2012</t>
  </si>
  <si>
    <t xml:space="preserve"> 02/16/2012</t>
  </si>
  <si>
    <t xml:space="preserve">Caldemone Jesse </t>
  </si>
  <si>
    <t xml:space="preserve"> 02/20/2012</t>
  </si>
  <si>
    <t xml:space="preserve"> Fall Protection - Construction</t>
  </si>
  <si>
    <t xml:space="preserve"> 02/15/2012</t>
  </si>
  <si>
    <t xml:space="preserve"> Office Ergonomics</t>
  </si>
  <si>
    <t xml:space="preserve"> Exit Routes - Supervisors</t>
  </si>
  <si>
    <t>Carter Benjamin</t>
  </si>
  <si>
    <t xml:space="preserve"> 02/21/2012</t>
  </si>
  <si>
    <t xml:space="preserve"> 02/17/2012</t>
  </si>
  <si>
    <t xml:space="preserve">Fogleman Matt </t>
  </si>
  <si>
    <t xml:space="preserve"> 02/02/2012</t>
  </si>
  <si>
    <t xml:space="preserve"> 01/27/2012</t>
  </si>
  <si>
    <t xml:space="preserve"> 01/28/2012</t>
  </si>
  <si>
    <t>Iddings Neal</t>
  </si>
  <si>
    <t xml:space="preserve"> 02/09/2012</t>
  </si>
  <si>
    <t xml:space="preserve">Jones Chris </t>
  </si>
  <si>
    <t xml:space="preserve"> 02/03/2012</t>
  </si>
  <si>
    <t xml:space="preserve"> 02/14/2012</t>
  </si>
  <si>
    <t xml:space="preserve"> 02/13/2012</t>
  </si>
  <si>
    <t>linder heather</t>
  </si>
  <si>
    <t>Linder James</t>
  </si>
  <si>
    <t xml:space="preserve"> 02/10/2012</t>
  </si>
  <si>
    <t xml:space="preserve">Payne Katie </t>
  </si>
  <si>
    <t xml:space="preserve"> Welding Cutting and Brazing</t>
  </si>
  <si>
    <t xml:space="preserve"> Machine Guarding</t>
  </si>
  <si>
    <t xml:space="preserve"> 01/26/2012</t>
  </si>
  <si>
    <t xml:space="preserve">Satterly Jim </t>
  </si>
  <si>
    <t xml:space="preserve"> 01/30/2012</t>
  </si>
  <si>
    <t xml:space="preserve">Tarleton Cindy </t>
  </si>
  <si>
    <t xml:space="preserve">Terry Richard </t>
  </si>
  <si>
    <t>Tucker John</t>
  </si>
  <si>
    <t>WATTS KEVIN</t>
  </si>
  <si>
    <t>Gregory Steve</t>
  </si>
  <si>
    <t xml:space="preserve"> 03/26/2012</t>
  </si>
  <si>
    <t xml:space="preserve"> 03/23/2012</t>
  </si>
  <si>
    <t>Dillon Jared</t>
  </si>
  <si>
    <t>Renewal days</t>
  </si>
  <si>
    <t>.</t>
  </si>
  <si>
    <t>F15</t>
  </si>
  <si>
    <t>Courses taken outside Deparment</t>
  </si>
  <si>
    <t>Courses taken within Department</t>
  </si>
  <si>
    <t>Course Count</t>
  </si>
  <si>
    <t>Courses taken</t>
  </si>
  <si>
    <t>Hardinm Curtis</t>
  </si>
  <si>
    <t>Mccue Tim</t>
  </si>
  <si>
    <t>Mcfarland Carl</t>
  </si>
  <si>
    <t>Mcfarland Ed</t>
  </si>
  <si>
    <t>Trainies+other</t>
  </si>
  <si>
    <t>Final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</si>
</sst>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workbookViewId="0">
      <selection activeCell="J2" sqref="J2"/>
    </sheetView>
  </sheetViews>
  <sheetFormatPr defaultRowHeight="14.4" x14ac:dyDescent="0.55000000000000004"/>
  <cols>
    <col min="1" max="1" width="18.68359375" customWidth="1"/>
    <col min="2" max="2" width="11.83984375" bestFit="1" customWidth="1"/>
    <col min="3" max="3" width="23.83984375" style="7" bestFit="1" customWidth="1"/>
    <col min="4" max="4" width="19.83984375" bestFit="1" customWidth="1"/>
    <col min="6" max="6" width="20" bestFit="1" customWidth="1"/>
    <col min="7" max="7" width="21.26171875" bestFit="1" customWidth="1"/>
    <col min="9" max="9" width="16.1015625" bestFit="1" customWidth="1"/>
  </cols>
  <sheetData>
    <row r="1" spans="1:15" s="1" customFormat="1" x14ac:dyDescent="0.55000000000000004">
      <c r="A1" s="1" t="s">
        <v>0</v>
      </c>
      <c r="B1" s="1" t="s">
        <v>1</v>
      </c>
      <c r="C1" s="6" t="s">
        <v>2</v>
      </c>
      <c r="I1" s="2" t="s">
        <v>309</v>
      </c>
      <c r="J1" s="1" t="s">
        <v>310</v>
      </c>
    </row>
    <row r="2" spans="1:15" x14ac:dyDescent="0.55000000000000004">
      <c r="A2" t="s">
        <v>9</v>
      </c>
      <c r="B2" t="s">
        <v>33</v>
      </c>
      <c r="C2" s="7" t="s">
        <v>113</v>
      </c>
      <c r="D2" s="2" t="str">
        <f>TRIM(A2)</f>
        <v>Bailey Corey</v>
      </c>
      <c r="F2" t="s">
        <v>9</v>
      </c>
      <c r="G2" s="10" t="str">
        <f>INDEX(Department,MATCH(F2,$D$2:$D$47,0))</f>
        <v>Receiving Department</v>
      </c>
      <c r="I2" s="2" t="str">
        <f>TRIM(F2)</f>
        <v>Bailey Corey</v>
      </c>
      <c r="J2" s="1" t="str">
        <f>INDEX(Access_Code,MATCH(I2,$D$2:$D$47,0))</f>
        <v>ZENJ6HT4</v>
      </c>
      <c r="K2" s="1"/>
      <c r="L2" s="6"/>
    </row>
    <row r="3" spans="1:15" x14ac:dyDescent="0.55000000000000004">
      <c r="A3" t="s">
        <v>4</v>
      </c>
      <c r="B3" t="s">
        <v>34</v>
      </c>
      <c r="C3" s="7" t="s">
        <v>142</v>
      </c>
      <c r="D3" s="2" t="str">
        <f t="shared" ref="D3:D47" si="0">TRIM(A3)</f>
        <v>Brewer Steven</v>
      </c>
      <c r="F3" t="s">
        <v>4</v>
      </c>
      <c r="G3" s="10" t="str">
        <f>INDEX(Department,MATCH(F3,$D$2:$D$47,0))</f>
        <v>Shipping Department</v>
      </c>
      <c r="I3" s="2" t="s">
        <v>4</v>
      </c>
      <c r="J3" s="1" t="str">
        <f>INDEX(Access_Code,MATCH(I3,$D$2:$D$47,0))</f>
        <v>VVWQFN2K</v>
      </c>
      <c r="L3" s="7"/>
    </row>
    <row r="4" spans="1:15" x14ac:dyDescent="0.55000000000000004">
      <c r="A4" t="s">
        <v>5</v>
      </c>
      <c r="B4" t="s">
        <v>35</v>
      </c>
      <c r="C4" s="7" t="s">
        <v>75</v>
      </c>
      <c r="D4" s="2" t="str">
        <f t="shared" si="0"/>
        <v>Caldemone Jesse</v>
      </c>
      <c r="F4" t="s">
        <v>5</v>
      </c>
      <c r="G4" s="10" t="str">
        <f>INDEX(Department,MATCH(F4,$D$2:$D$47,0))</f>
        <v>ISR Department</v>
      </c>
      <c r="I4" s="2" t="s">
        <v>5</v>
      </c>
      <c r="J4" s="1" t="str">
        <f>INDEX(Access_Code,MATCH(I4,$D$2:$D$47,0))</f>
        <v>ZXGANQNJ</v>
      </c>
      <c r="L4" s="7"/>
    </row>
    <row r="5" spans="1:15" x14ac:dyDescent="0.55000000000000004">
      <c r="A5" t="s">
        <v>6</v>
      </c>
      <c r="B5" t="s">
        <v>36</v>
      </c>
      <c r="C5" s="7" t="s">
        <v>110</v>
      </c>
      <c r="D5" s="2" t="str">
        <f t="shared" si="0"/>
        <v>Carter Ben</v>
      </c>
      <c r="F5" t="s">
        <v>268</v>
      </c>
      <c r="G5" s="10" t="e">
        <f>INDEX(Department,MATCH(F5,$D$2:$D$47,0))</f>
        <v>#N/A</v>
      </c>
      <c r="I5" s="2" t="s">
        <v>6</v>
      </c>
      <c r="J5" s="1" t="str">
        <f>INDEX(Access_Code,MATCH(I5,$D$2:$D$47,0))</f>
        <v>28OLJNOO</v>
      </c>
      <c r="L5" s="7"/>
      <c r="O5" t="s">
        <v>299</v>
      </c>
    </row>
    <row r="6" spans="1:15" x14ac:dyDescent="0.55000000000000004">
      <c r="A6" t="s">
        <v>169</v>
      </c>
      <c r="B6" t="s">
        <v>39</v>
      </c>
      <c r="C6" s="7" t="s">
        <v>43</v>
      </c>
      <c r="D6" s="2" t="str">
        <f t="shared" si="0"/>
        <v>Casebolt Kristopher</v>
      </c>
      <c r="F6" t="s">
        <v>166</v>
      </c>
      <c r="G6" s="10" t="str">
        <f>INDEX(Department,MATCH(F6,$D$2:$D$47,0))</f>
        <v>Assembly/ Sub-Assembly</v>
      </c>
      <c r="I6" s="2" t="s">
        <v>166</v>
      </c>
      <c r="J6" s="1" t="str">
        <f>INDEX(Access_Code,MATCH(I6,$D$2:$D$47,0))</f>
        <v>XECZQ533</v>
      </c>
      <c r="L6" s="7"/>
    </row>
    <row r="7" spans="1:15" x14ac:dyDescent="0.55000000000000004">
      <c r="A7" t="s">
        <v>8</v>
      </c>
      <c r="B7" t="s">
        <v>34</v>
      </c>
      <c r="C7" s="7" t="s">
        <v>142</v>
      </c>
      <c r="D7" s="2" t="str">
        <f t="shared" si="0"/>
        <v>Cody</v>
      </c>
      <c r="F7" t="s">
        <v>10</v>
      </c>
      <c r="G7" s="10" t="str">
        <f>INDEX(Department,MATCH(F7,$D$2:$D$47,0))</f>
        <v>ISR Department</v>
      </c>
      <c r="I7" s="2" t="s">
        <v>8</v>
      </c>
      <c r="J7" s="1" t="str">
        <f>INDEX(Access_Code,MATCH(I7,$D$2:$D$47,0))</f>
        <v>VVWQFN2K</v>
      </c>
      <c r="L7" s="7"/>
    </row>
    <row r="8" spans="1:15" x14ac:dyDescent="0.55000000000000004">
      <c r="A8" t="s">
        <v>10</v>
      </c>
      <c r="B8" t="s">
        <v>37</v>
      </c>
      <c r="C8" s="7" t="s">
        <v>75</v>
      </c>
      <c r="D8" s="2" t="str">
        <f t="shared" si="0"/>
        <v>Craig Nicole</v>
      </c>
      <c r="F8" t="s">
        <v>11</v>
      </c>
      <c r="G8" s="10" t="str">
        <f>INDEX(Department,MATCH(F8,$D$2:$D$47,0))</f>
        <v>Quality Assurance</v>
      </c>
      <c r="I8" s="2" t="s">
        <v>10</v>
      </c>
      <c r="J8" s="1" t="str">
        <f>INDEX(Access_Code,MATCH(I8,$D$2:$D$47,0))</f>
        <v>ZXGNQNJ</v>
      </c>
      <c r="L8" s="7"/>
    </row>
    <row r="9" spans="1:15" x14ac:dyDescent="0.55000000000000004">
      <c r="A9" t="s">
        <v>11</v>
      </c>
      <c r="B9" t="s">
        <v>36</v>
      </c>
      <c r="C9" s="7" t="s">
        <v>110</v>
      </c>
      <c r="D9" s="2" t="str">
        <f t="shared" si="0"/>
        <v>Crone Dustin</v>
      </c>
      <c r="F9" t="s">
        <v>13</v>
      </c>
      <c r="G9" s="10" t="str">
        <f>INDEX(Department,MATCH(F9,$D$2:$D$47,0))</f>
        <v>ISR Department</v>
      </c>
      <c r="I9" s="2" t="s">
        <v>11</v>
      </c>
      <c r="J9" s="1" t="str">
        <f>INDEX(Access_Code,MATCH(I9,$D$2:$D$47,0))</f>
        <v>28OLJNOO</v>
      </c>
      <c r="L9" s="7"/>
    </row>
    <row r="10" spans="1:15" x14ac:dyDescent="0.55000000000000004">
      <c r="A10" t="s">
        <v>12</v>
      </c>
      <c r="B10" t="s">
        <v>33</v>
      </c>
      <c r="C10" s="7" t="s">
        <v>113</v>
      </c>
      <c r="D10" s="2" t="str">
        <f t="shared" si="0"/>
        <v>Demaree Ryan</v>
      </c>
      <c r="F10" t="s">
        <v>172</v>
      </c>
      <c r="G10" s="10" t="str">
        <f>INDEX(Department,MATCH(F10,$D$2:$D$47,0))</f>
        <v>Receiving Department</v>
      </c>
      <c r="I10" s="2" t="s">
        <v>12</v>
      </c>
      <c r="J10" s="1" t="str">
        <f>INDEX(Access_Code,MATCH(I10,$D$2:$D$47,0))</f>
        <v>ZENJ6HT4</v>
      </c>
      <c r="L10" s="7"/>
    </row>
    <row r="11" spans="1:15" x14ac:dyDescent="0.55000000000000004">
      <c r="A11" t="s">
        <v>13</v>
      </c>
      <c r="B11" t="s">
        <v>37</v>
      </c>
      <c r="C11" s="7" t="s">
        <v>75</v>
      </c>
      <c r="D11" s="2" t="str">
        <f t="shared" si="0"/>
        <v>Dennis Rebecca</v>
      </c>
      <c r="F11" t="s">
        <v>297</v>
      </c>
      <c r="G11" s="10" t="str">
        <f>INDEX(Department,MATCH(F11,$D$2:$D$47,0))</f>
        <v>Receiving Department</v>
      </c>
      <c r="I11" s="2" t="s">
        <v>13</v>
      </c>
      <c r="J11" s="1" t="str">
        <f>INDEX(Access_Code,MATCH(I11,$D$2:$D$47,0))</f>
        <v>ZXGNQNJ</v>
      </c>
      <c r="L11" s="7"/>
    </row>
    <row r="12" spans="1:15" x14ac:dyDescent="0.55000000000000004">
      <c r="A12" t="s">
        <v>172</v>
      </c>
      <c r="B12" t="s">
        <v>33</v>
      </c>
      <c r="C12" s="7" t="s">
        <v>113</v>
      </c>
      <c r="D12" s="2" t="str">
        <f t="shared" si="0"/>
        <v>Dillon Jack</v>
      </c>
      <c r="F12" t="s">
        <v>196</v>
      </c>
      <c r="G12" s="10" t="str">
        <f>INDEX(Department,MATCH(F12,$D$2:$D$47,0))</f>
        <v>Quality Assurance</v>
      </c>
      <c r="I12" s="2" t="s">
        <v>172</v>
      </c>
      <c r="J12" s="1" t="str">
        <f>INDEX(Access_Code,MATCH(I12,$D$2:$D$47,0))</f>
        <v>ZENJ6HT4</v>
      </c>
      <c r="L12" s="7"/>
    </row>
    <row r="13" spans="1:15" x14ac:dyDescent="0.55000000000000004">
      <c r="A13" t="s">
        <v>297</v>
      </c>
      <c r="B13" t="s">
        <v>33</v>
      </c>
      <c r="C13" s="7" t="s">
        <v>113</v>
      </c>
      <c r="D13" s="2" t="str">
        <f t="shared" si="0"/>
        <v>Dillon Jared</v>
      </c>
      <c r="F13" t="s">
        <v>14</v>
      </c>
      <c r="G13" s="10" t="str">
        <f>INDEX(Department,MATCH(F13,$D$2:$D$47,0))</f>
        <v>Quality Assurance</v>
      </c>
      <c r="I13" s="2" t="s">
        <v>297</v>
      </c>
      <c r="J13" s="1" t="str">
        <f>INDEX(Access_Code,MATCH(I13,$D$2:$D$47,0))</f>
        <v>ZENJ6HT4</v>
      </c>
      <c r="L13" s="7"/>
    </row>
    <row r="14" spans="1:15" x14ac:dyDescent="0.55000000000000004">
      <c r="A14" t="s">
        <v>41</v>
      </c>
      <c r="B14" t="s">
        <v>39</v>
      </c>
      <c r="C14" s="7" t="s">
        <v>43</v>
      </c>
      <c r="D14" s="2" t="str">
        <f t="shared" si="0"/>
        <v>Dotson Jon</v>
      </c>
      <c r="F14" t="s">
        <v>197</v>
      </c>
      <c r="G14" s="10" t="str">
        <f>INDEX(Department,MATCH(F14,$D$2:$D$47,0))</f>
        <v>Assembly/ Sub-Assembly</v>
      </c>
      <c r="I14" s="2" t="s">
        <v>41</v>
      </c>
      <c r="J14" s="1" t="str">
        <f>INDEX(Access_Code,MATCH(I14,$D$2:$D$47,0))</f>
        <v>XECZQ533</v>
      </c>
      <c r="L14" s="7"/>
    </row>
    <row r="15" spans="1:15" x14ac:dyDescent="0.55000000000000004">
      <c r="A15" t="s">
        <v>14</v>
      </c>
      <c r="B15" t="s">
        <v>36</v>
      </c>
      <c r="C15" s="7" t="s">
        <v>110</v>
      </c>
      <c r="D15" s="2" t="str">
        <f t="shared" si="0"/>
        <v>Edwards Damon</v>
      </c>
      <c r="F15" t="s">
        <v>198</v>
      </c>
      <c r="G15" s="10" t="str">
        <f>INDEX(Department,MATCH(F15,$D$2:$D$47,0))</f>
        <v>Assembly/ Sub-Assembly</v>
      </c>
      <c r="I15" s="2" t="s">
        <v>14</v>
      </c>
      <c r="J15" s="1" t="str">
        <f>INDEX(Access_Code,MATCH(I15,$D$2:$D$47,0))</f>
        <v>28OLJNOO</v>
      </c>
      <c r="L15" s="7"/>
    </row>
    <row r="16" spans="1:15" x14ac:dyDescent="0.55000000000000004">
      <c r="A16" t="s">
        <v>196</v>
      </c>
      <c r="B16" t="s">
        <v>36</v>
      </c>
      <c r="C16" s="7" t="s">
        <v>110</v>
      </c>
      <c r="D16" s="2" t="str">
        <f t="shared" si="0"/>
        <v>Edwards Derrick</v>
      </c>
      <c r="F16" t="s">
        <v>244</v>
      </c>
      <c r="G16" s="10" t="e">
        <f>INDEX(Department,MATCH(F16,$D$2:$D$47,0))</f>
        <v>#N/A</v>
      </c>
      <c r="I16" s="2" t="s">
        <v>196</v>
      </c>
      <c r="J16" s="1" t="str">
        <f>INDEX(Access_Code,MATCH(I16,$D$2:$D$47,0))</f>
        <v>28OLJNOO</v>
      </c>
      <c r="L16" s="7"/>
    </row>
    <row r="17" spans="1:12" x14ac:dyDescent="0.55000000000000004">
      <c r="A17" t="s">
        <v>227</v>
      </c>
      <c r="B17" s="4" t="s">
        <v>39</v>
      </c>
      <c r="C17" s="7" t="s">
        <v>43</v>
      </c>
      <c r="D17" s="2" t="str">
        <f t="shared" si="0"/>
        <v>Ellis Michael    </v>
      </c>
      <c r="F17" t="s">
        <v>245</v>
      </c>
      <c r="G17" s="10" t="e">
        <f>INDEX(Department,MATCH(F17,$D$2:$D$47,0))</f>
        <v>#N/A</v>
      </c>
      <c r="I17" s="2" t="s">
        <v>227</v>
      </c>
      <c r="J17" s="1" t="str">
        <f>INDEX(Access_Code,MATCH(I17,$D$2:$D$47,0))</f>
        <v>XECZQ533</v>
      </c>
      <c r="L17" s="7"/>
    </row>
    <row r="18" spans="1:12" x14ac:dyDescent="0.55000000000000004">
      <c r="A18" s="3" t="s">
        <v>197</v>
      </c>
      <c r="B18" s="4" t="s">
        <v>39</v>
      </c>
      <c r="C18" s="7" t="s">
        <v>43</v>
      </c>
      <c r="D18" s="2" t="str">
        <f t="shared" si="0"/>
        <v>Ferguson Dustin</v>
      </c>
      <c r="F18" t="s">
        <v>294</v>
      </c>
      <c r="G18" s="10" t="e">
        <f>INDEX(Department,MATCH(F18,$D$2:$D$47,0))</f>
        <v>#N/A</v>
      </c>
      <c r="I18" s="2" t="s">
        <v>197</v>
      </c>
      <c r="J18" s="1" t="str">
        <f>INDEX(Access_Code,MATCH(I18,$D$2:$D$47,0))</f>
        <v>XECZQ533</v>
      </c>
      <c r="K18" s="4"/>
      <c r="L18" s="7"/>
    </row>
    <row r="19" spans="1:12" x14ac:dyDescent="0.55000000000000004">
      <c r="A19" s="3" t="s">
        <v>198</v>
      </c>
      <c r="B19" s="4" t="s">
        <v>39</v>
      </c>
      <c r="C19" s="7" t="s">
        <v>43</v>
      </c>
      <c r="D19" s="2" t="str">
        <f t="shared" si="0"/>
        <v>Fogleman Matt</v>
      </c>
      <c r="F19" t="s">
        <v>229</v>
      </c>
      <c r="G19" s="10" t="str">
        <f>INDEX(Department,MATCH(F19,$D$2:$D$47,0))</f>
        <v>Assembly/ Sub-Assembly</v>
      </c>
      <c r="I19" s="2" t="s">
        <v>198</v>
      </c>
      <c r="J19" s="1" t="str">
        <f>INDEX(Access_Code,MATCH(I19,$D$2:$D$47,0))</f>
        <v>XECZQ533</v>
      </c>
      <c r="K19" s="4"/>
      <c r="L19" s="7"/>
    </row>
    <row r="20" spans="1:12" x14ac:dyDescent="0.55000000000000004">
      <c r="A20" s="3" t="s">
        <v>18</v>
      </c>
      <c r="B20" s="4" t="s">
        <v>38</v>
      </c>
      <c r="C20" s="7" t="s">
        <v>80</v>
      </c>
      <c r="D20" s="2" t="str">
        <f t="shared" si="0"/>
        <v>Goodman Jeff</v>
      </c>
      <c r="F20" t="s">
        <v>16</v>
      </c>
      <c r="G20" s="10" t="str">
        <f>INDEX(Department,MATCH(F20,$D$2:$D$47,0))</f>
        <v>Shipping Department</v>
      </c>
      <c r="I20" s="2" t="s">
        <v>18</v>
      </c>
      <c r="J20" s="1" t="str">
        <f>INDEX(Access_Code,MATCH(I20,$D$2:$D$47,0))</f>
        <v>97FFYKO8</v>
      </c>
      <c r="K20" s="4"/>
      <c r="L20" s="7"/>
    </row>
    <row r="21" spans="1:12" x14ac:dyDescent="0.55000000000000004">
      <c r="A21" s="3" t="s">
        <v>16</v>
      </c>
      <c r="B21" s="4" t="s">
        <v>34</v>
      </c>
      <c r="C21" s="7" t="s">
        <v>142</v>
      </c>
      <c r="D21" s="2" t="str">
        <f t="shared" si="0"/>
        <v>Hadley Eli</v>
      </c>
      <c r="F21" t="s">
        <v>248</v>
      </c>
      <c r="G21" s="10" t="str">
        <f>INDEX(Department,MATCH(F21,$D$2:$D$47,0))</f>
        <v>Assembly/ Sub-Assembly</v>
      </c>
      <c r="I21" s="2" t="s">
        <v>16</v>
      </c>
      <c r="J21" s="1" t="str">
        <f>INDEX(Access_Code,MATCH(I21,$D$2:$D$47,0))</f>
        <v>VVWQFN2K</v>
      </c>
      <c r="K21" s="4"/>
      <c r="L21" s="7"/>
    </row>
    <row r="22" spans="1:12" x14ac:dyDescent="0.55000000000000004">
      <c r="A22" s="3" t="s">
        <v>229</v>
      </c>
      <c r="B22" s="4" t="s">
        <v>39</v>
      </c>
      <c r="C22" s="7" t="s">
        <v>43</v>
      </c>
      <c r="D22" s="2" t="str">
        <f t="shared" si="0"/>
        <v>Hadley Jacob</v>
      </c>
      <c r="F22" t="s">
        <v>305</v>
      </c>
      <c r="G22" s="10" t="e">
        <f>INDEX(Department,MATCH(F22,$D$2:$D$47,0))</f>
        <v>#N/A</v>
      </c>
      <c r="I22" s="2" t="s">
        <v>229</v>
      </c>
      <c r="J22" s="1" t="str">
        <f>INDEX(Access_Code,MATCH(I22,$D$2:$D$47,0))</f>
        <v>XECZQ533</v>
      </c>
      <c r="K22" s="4"/>
      <c r="L22" s="7"/>
    </row>
    <row r="23" spans="1:12" x14ac:dyDescent="0.55000000000000004">
      <c r="A23" s="3" t="s">
        <v>230</v>
      </c>
      <c r="B23" s="4" t="s">
        <v>39</v>
      </c>
      <c r="C23" s="7" t="s">
        <v>43</v>
      </c>
      <c r="D23" s="2" t="str">
        <f t="shared" si="0"/>
        <v>Hardin Curtis</v>
      </c>
      <c r="F23" t="s">
        <v>251</v>
      </c>
      <c r="G23" s="10" t="e">
        <f>INDEX(Department,MATCH(F23,$D$2:$D$47,0))</f>
        <v>#N/A</v>
      </c>
      <c r="I23" s="2" t="s">
        <v>248</v>
      </c>
      <c r="J23" s="1" t="str">
        <f>INDEX(Access_Code,MATCH(I23,$D$2:$D$47,0))</f>
        <v>XECZQ533</v>
      </c>
      <c r="K23" s="4"/>
      <c r="L23" s="7"/>
    </row>
    <row r="24" spans="1:12" x14ac:dyDescent="0.55000000000000004">
      <c r="A24" s="3" t="s">
        <v>40</v>
      </c>
      <c r="B24" s="4" t="s">
        <v>39</v>
      </c>
      <c r="C24" s="7" t="s">
        <v>43</v>
      </c>
      <c r="D24" s="2" t="str">
        <f t="shared" si="0"/>
        <v>Hess Broc</v>
      </c>
      <c r="F24" t="s">
        <v>201</v>
      </c>
      <c r="G24" s="10" t="e">
        <f>INDEX(Department,MATCH(F24,$D$2:$D$47,0))</f>
        <v>#N/A</v>
      </c>
      <c r="I24" s="2" t="s">
        <v>40</v>
      </c>
      <c r="J24" s="1" t="str">
        <f>INDEX(Access_Code,MATCH(I24,$D$2:$D$47,0))</f>
        <v>XECZQ533</v>
      </c>
      <c r="K24" s="4"/>
      <c r="L24" s="7"/>
    </row>
    <row r="25" spans="1:12" x14ac:dyDescent="0.55000000000000004">
      <c r="A25" t="s">
        <v>17</v>
      </c>
      <c r="B25" s="2" t="s">
        <v>36</v>
      </c>
      <c r="C25" s="8" t="s">
        <v>110</v>
      </c>
      <c r="D25" s="2" t="str">
        <f t="shared" si="0"/>
        <v>Inabitt Jason</v>
      </c>
      <c r="F25" t="s">
        <v>200</v>
      </c>
      <c r="G25" s="10" t="e">
        <f>INDEX(Department,MATCH(F25,$D$2:$D$47,0))</f>
        <v>#N/A</v>
      </c>
      <c r="I25" s="2" t="s">
        <v>17</v>
      </c>
      <c r="J25" s="1" t="str">
        <f>INDEX(Access_Code,MATCH(I25,$D$2:$D$47,0))</f>
        <v>28OLJNOO</v>
      </c>
      <c r="K25" s="4"/>
      <c r="L25" s="7"/>
    </row>
    <row r="26" spans="1:12" x14ac:dyDescent="0.55000000000000004">
      <c r="A26" t="s">
        <v>19</v>
      </c>
      <c r="B26" t="s">
        <v>37</v>
      </c>
      <c r="C26" s="7" t="s">
        <v>75</v>
      </c>
      <c r="D26" s="2" t="str">
        <f t="shared" si="0"/>
        <v>Jones Chris</v>
      </c>
      <c r="F26" t="s">
        <v>275</v>
      </c>
      <c r="G26" s="10" t="e">
        <f>INDEX(Department,MATCH(F26,$D$2:$D$47,0))</f>
        <v>#N/A</v>
      </c>
      <c r="I26" s="2" t="s">
        <v>19</v>
      </c>
      <c r="J26" s="1" t="str">
        <f>INDEX(Access_Code,MATCH(I26,$D$2:$D$47,0))</f>
        <v>ZXGNQNJ</v>
      </c>
      <c r="K26" s="2"/>
      <c r="L26" s="8"/>
    </row>
    <row r="27" spans="1:12" x14ac:dyDescent="0.55000000000000004">
      <c r="A27" t="s">
        <v>3</v>
      </c>
      <c r="B27" t="s">
        <v>38</v>
      </c>
      <c r="C27" s="7" t="s">
        <v>80</v>
      </c>
      <c r="D27" s="2" t="str">
        <f t="shared" si="0"/>
        <v>Kivett Adam</v>
      </c>
      <c r="F27" t="s">
        <v>19</v>
      </c>
      <c r="G27" s="10" t="str">
        <f>INDEX(Department,MATCH(F27,$D$2:$D$47,0))</f>
        <v>ISR Department</v>
      </c>
      <c r="I27" s="2" t="s">
        <v>3</v>
      </c>
      <c r="J27" s="1" t="str">
        <f>INDEX(Access_Code,MATCH(I27,$D$2:$D$47,0))</f>
        <v>97FFYKO8</v>
      </c>
      <c r="L27" s="7"/>
    </row>
    <row r="28" spans="1:12" x14ac:dyDescent="0.55000000000000004">
      <c r="A28" t="s">
        <v>20</v>
      </c>
      <c r="B28" t="s">
        <v>37</v>
      </c>
      <c r="C28" s="7" t="s">
        <v>75</v>
      </c>
      <c r="D28" s="2" t="str">
        <f t="shared" si="0"/>
        <v>Lanahan Doug</v>
      </c>
      <c r="F28" t="s">
        <v>3</v>
      </c>
      <c r="G28" s="10" t="str">
        <f>INDEX(Department,MATCH(F28,$D$2:$D$47,0))</f>
        <v>Managers/ Supervisors</v>
      </c>
      <c r="I28" s="2" t="s">
        <v>20</v>
      </c>
      <c r="J28" s="1" t="str">
        <f>INDEX(Access_Code,MATCH(I28,$D$2:$D$47,0))</f>
        <v>ZXGNQNJ</v>
      </c>
      <c r="L28" s="7"/>
    </row>
    <row r="29" spans="1:12" x14ac:dyDescent="0.55000000000000004">
      <c r="A29" t="s">
        <v>26</v>
      </c>
      <c r="B29" t="s">
        <v>38</v>
      </c>
      <c r="C29" s="7" t="s">
        <v>80</v>
      </c>
      <c r="D29" s="2" t="str">
        <f t="shared" si="0"/>
        <v>Larsh Ryan</v>
      </c>
      <c r="F29" t="s">
        <v>203</v>
      </c>
      <c r="G29" s="10" t="e">
        <f>INDEX(Department,MATCH(F29,$D$2:$D$47,0))</f>
        <v>#N/A</v>
      </c>
      <c r="I29" s="2" t="s">
        <v>26</v>
      </c>
      <c r="J29" s="1" t="str">
        <f>INDEX(Access_Code,MATCH(I29,$D$2:$D$47,0))</f>
        <v>97FFYKO8</v>
      </c>
      <c r="L29" s="7"/>
    </row>
    <row r="30" spans="1:12" x14ac:dyDescent="0.55000000000000004">
      <c r="A30" t="s">
        <v>231</v>
      </c>
      <c r="B30" t="s">
        <v>39</v>
      </c>
      <c r="C30" s="7" t="s">
        <v>43</v>
      </c>
      <c r="D30" s="2" t="str">
        <f t="shared" si="0"/>
        <v>Lawyer Lonnie</v>
      </c>
      <c r="F30" t="s">
        <v>252</v>
      </c>
      <c r="G30" s="10" t="e">
        <f>INDEX(Department,MATCH(F30,$D$2:$D$47,0))</f>
        <v>#N/A</v>
      </c>
      <c r="I30" s="2" t="s">
        <v>231</v>
      </c>
      <c r="J30" s="1" t="str">
        <f>INDEX(Access_Code,MATCH(I30,$D$2:$D$47,0))</f>
        <v>XECZQ533</v>
      </c>
      <c r="L30" s="7"/>
    </row>
    <row r="31" spans="1:12" x14ac:dyDescent="0.55000000000000004">
      <c r="A31" t="s">
        <v>21</v>
      </c>
      <c r="B31" t="s">
        <v>37</v>
      </c>
      <c r="C31" s="7" t="s">
        <v>75</v>
      </c>
      <c r="D31" s="2" t="str">
        <f t="shared" si="0"/>
        <v>Linder Heather</v>
      </c>
      <c r="F31" t="s">
        <v>205</v>
      </c>
      <c r="G31" s="10" t="e">
        <f>INDEX(Department,MATCH(F31,$D$2:$D$47,0))</f>
        <v>#N/A</v>
      </c>
      <c r="I31" s="2" t="s">
        <v>21</v>
      </c>
      <c r="J31" s="1" t="str">
        <f>INDEX(Access_Code,MATCH(I31,$D$2:$D$47,0))</f>
        <v>ZXGNQNJ</v>
      </c>
      <c r="L31" s="7"/>
    </row>
    <row r="32" spans="1:12" x14ac:dyDescent="0.55000000000000004">
      <c r="A32" t="s">
        <v>232</v>
      </c>
      <c r="B32" t="s">
        <v>39</v>
      </c>
      <c r="C32" s="7" t="s">
        <v>43</v>
      </c>
      <c r="D32" s="2" t="str">
        <f t="shared" si="0"/>
        <v>Linder Rob</v>
      </c>
      <c r="F32" t="s">
        <v>20</v>
      </c>
      <c r="G32" s="10" t="str">
        <f>INDEX(Department,MATCH(F32,$D$2:$D$47,0))</f>
        <v>ISR Department</v>
      </c>
      <c r="I32" s="2" t="s">
        <v>232</v>
      </c>
      <c r="J32" s="1" t="str">
        <f>INDEX(Access_Code,MATCH(I32,$D$2:$D$47,0))</f>
        <v>XECZQ533</v>
      </c>
      <c r="L32" s="7"/>
    </row>
    <row r="33" spans="1:12" x14ac:dyDescent="0.55000000000000004">
      <c r="A33" t="s">
        <v>7</v>
      </c>
      <c r="B33" t="s">
        <v>38</v>
      </c>
      <c r="C33" s="7" t="s">
        <v>80</v>
      </c>
      <c r="D33" s="2" t="str">
        <f t="shared" si="0"/>
        <v>May Charlie</v>
      </c>
      <c r="F33" t="s">
        <v>231</v>
      </c>
      <c r="G33" s="10" t="str">
        <f>INDEX(Department,MATCH(F33,$D$2:$D$47,0))</f>
        <v>Assembly/ Sub-Assembly</v>
      </c>
      <c r="I33" s="2" t="s">
        <v>7</v>
      </c>
      <c r="J33" s="1" t="str">
        <f>INDEX(Access_Code,MATCH(I33,$D$2:$D$47,0))</f>
        <v>97FFYKO8</v>
      </c>
      <c r="L33" s="7"/>
    </row>
    <row r="34" spans="1:12" x14ac:dyDescent="0.55000000000000004">
      <c r="A34" t="s">
        <v>22</v>
      </c>
      <c r="B34" t="s">
        <v>38</v>
      </c>
      <c r="C34" s="7" t="s">
        <v>80</v>
      </c>
      <c r="D34" s="2" t="str">
        <f t="shared" si="0"/>
        <v>McCue Tim</v>
      </c>
      <c r="F34" t="s">
        <v>21</v>
      </c>
      <c r="G34" s="10" t="str">
        <f>INDEX(Department,MATCH(F34,$D$2:$D$47,0))</f>
        <v>ISR Department</v>
      </c>
      <c r="I34" s="2" t="s">
        <v>22</v>
      </c>
      <c r="J34" s="1" t="str">
        <f>INDEX(Access_Code,MATCH(I34,$D$2:$D$47,0))</f>
        <v>97FFYKO8</v>
      </c>
      <c r="L34" s="7"/>
    </row>
    <row r="35" spans="1:12" x14ac:dyDescent="0.55000000000000004">
      <c r="A35" t="s">
        <v>228</v>
      </c>
      <c r="B35" t="s">
        <v>39</v>
      </c>
      <c r="C35" s="7" t="s">
        <v>43</v>
      </c>
      <c r="D35" s="2" t="str">
        <f t="shared" si="0"/>
        <v>McFarland Carl    </v>
      </c>
      <c r="F35" t="s">
        <v>282</v>
      </c>
      <c r="G35" s="10" t="e">
        <f>INDEX(Department,MATCH(F35,$D$2:$D$47,0))</f>
        <v>#N/A</v>
      </c>
      <c r="I35" s="2" t="s">
        <v>228</v>
      </c>
      <c r="J35" s="1" t="str">
        <f>INDEX(Access_Code,MATCH(I35,$D$2:$D$47,0))</f>
        <v>XECZQ533</v>
      </c>
      <c r="L35" s="7"/>
    </row>
    <row r="36" spans="1:12" x14ac:dyDescent="0.55000000000000004">
      <c r="A36" t="s">
        <v>23</v>
      </c>
      <c r="B36" s="4" t="s">
        <v>37</v>
      </c>
      <c r="C36" s="7" t="s">
        <v>75</v>
      </c>
      <c r="D36" s="2" t="str">
        <f t="shared" si="0"/>
        <v>Payne Katie</v>
      </c>
      <c r="F36" t="s">
        <v>207</v>
      </c>
      <c r="G36" s="10" t="e">
        <f>INDEX(Department,MATCH(F36,$D$2:$D$47,0))</f>
        <v>#N/A</v>
      </c>
      <c r="I36" s="2" t="s">
        <v>23</v>
      </c>
      <c r="J36" s="1" t="str">
        <f>INDEX(Access_Code,MATCH(I36,$D$2:$D$47,0))</f>
        <v>ZXGNQNJ</v>
      </c>
      <c r="L36" s="7"/>
    </row>
    <row r="37" spans="1:12" x14ac:dyDescent="0.55000000000000004">
      <c r="A37" t="s">
        <v>24</v>
      </c>
      <c r="B37" s="4" t="s">
        <v>34</v>
      </c>
      <c r="C37" s="7" t="s">
        <v>142</v>
      </c>
      <c r="D37" s="2" t="str">
        <f t="shared" si="0"/>
        <v>Rick</v>
      </c>
      <c r="F37" t="s">
        <v>306</v>
      </c>
      <c r="G37" s="10" t="str">
        <f>INDEX(Department,MATCH(F37,$D$2:$D$47,0))</f>
        <v>Managers/ Supervisors</v>
      </c>
      <c r="I37" s="2" t="s">
        <v>24</v>
      </c>
      <c r="J37" s="1" t="str">
        <f>INDEX(Access_Code,MATCH(I37,$D$2:$D$47,0))</f>
        <v>VVWQFN2K</v>
      </c>
      <c r="K37" s="4"/>
      <c r="L37" s="7"/>
    </row>
    <row r="38" spans="1:12" x14ac:dyDescent="0.55000000000000004">
      <c r="A38" t="s">
        <v>15</v>
      </c>
      <c r="B38" s="4" t="s">
        <v>38</v>
      </c>
      <c r="C38" s="7" t="s">
        <v>80</v>
      </c>
      <c r="D38" s="2" t="str">
        <f t="shared" si="0"/>
        <v>Ringer Greg</v>
      </c>
      <c r="F38" t="s">
        <v>307</v>
      </c>
      <c r="G38" s="10" t="e">
        <f>INDEX(Department,MATCH(F38,$D$2:$D$47,0))</f>
        <v>#N/A</v>
      </c>
      <c r="I38" s="2" t="s">
        <v>15</v>
      </c>
      <c r="J38" s="1" t="str">
        <f>INDEX(Access_Code,MATCH(I38,$D$2:$D$47,0))</f>
        <v>97FFYKO8</v>
      </c>
      <c r="K38" s="4"/>
      <c r="L38" s="7"/>
    </row>
    <row r="39" spans="1:12" x14ac:dyDescent="0.55000000000000004">
      <c r="A39" t="s">
        <v>25</v>
      </c>
      <c r="B39" s="4" t="s">
        <v>33</v>
      </c>
      <c r="C39" s="7" t="s">
        <v>113</v>
      </c>
      <c r="D39" s="2" t="str">
        <f t="shared" si="0"/>
        <v>Rose Jarret</v>
      </c>
      <c r="F39" t="s">
        <v>308</v>
      </c>
      <c r="G39" s="10" t="e">
        <f>INDEX(Department,MATCH(F39,$D$2:$D$47,0))</f>
        <v>#N/A</v>
      </c>
      <c r="I39" s="2" t="s">
        <v>25</v>
      </c>
      <c r="J39" s="1" t="str">
        <f>INDEX(Access_Code,MATCH(I39,$D$2:$D$47,0))</f>
        <v>ZENJ6HT4</v>
      </c>
      <c r="K39" s="4"/>
      <c r="L39" s="7"/>
    </row>
    <row r="40" spans="1:12" x14ac:dyDescent="0.55000000000000004">
      <c r="A40" t="s">
        <v>27</v>
      </c>
      <c r="B40" s="4" t="s">
        <v>38</v>
      </c>
      <c r="C40" s="7" t="s">
        <v>80</v>
      </c>
      <c r="D40" s="2" t="str">
        <f t="shared" si="0"/>
        <v>Satterly Jim</v>
      </c>
      <c r="F40" t="s">
        <v>23</v>
      </c>
      <c r="G40" s="10" t="str">
        <f>INDEX(Department,MATCH(F40,$D$2:$D$47,0))</f>
        <v>ISR Department</v>
      </c>
      <c r="I40" s="2" t="s">
        <v>27</v>
      </c>
      <c r="J40" s="1" t="str">
        <f>INDEX(Access_Code,MATCH(I40,$D$2:$D$47,0))</f>
        <v>97FFYKO8</v>
      </c>
      <c r="K40" s="4"/>
      <c r="L40" s="7"/>
    </row>
    <row r="41" spans="1:12" x14ac:dyDescent="0.55000000000000004">
      <c r="A41" t="s">
        <v>28</v>
      </c>
      <c r="B41" s="4" t="s">
        <v>37</v>
      </c>
      <c r="C41" s="7" t="s">
        <v>75</v>
      </c>
      <c r="D41" s="2" t="str">
        <f t="shared" si="0"/>
        <v>Smith Nick</v>
      </c>
      <c r="F41" t="s">
        <v>215</v>
      </c>
      <c r="G41" s="10" t="e">
        <f>INDEX(Department,MATCH(F41,$D$2:$D$47,0))</f>
        <v>#N/A</v>
      </c>
      <c r="I41" s="2" t="s">
        <v>28</v>
      </c>
      <c r="J41" s="1" t="str">
        <f>INDEX(Access_Code,MATCH(I41,$D$2:$D$47,0))</f>
        <v>ZXGNQNJ</v>
      </c>
      <c r="K41" s="4"/>
      <c r="L41" s="7"/>
    </row>
    <row r="42" spans="1:12" x14ac:dyDescent="0.55000000000000004">
      <c r="A42" t="s">
        <v>29</v>
      </c>
      <c r="B42" s="4" t="s">
        <v>37</v>
      </c>
      <c r="C42" s="7" t="s">
        <v>75</v>
      </c>
      <c r="D42" s="2" t="str">
        <f t="shared" si="0"/>
        <v>Tarleton Cindy</v>
      </c>
      <c r="F42" t="s">
        <v>216</v>
      </c>
      <c r="G42" s="10" t="e">
        <f>INDEX(Department,MATCH(F42,$D$2:$D$47,0))</f>
        <v>#N/A</v>
      </c>
      <c r="I42" s="2" t="s">
        <v>29</v>
      </c>
      <c r="J42" s="1" t="str">
        <f>INDEX(Access_Code,MATCH(I42,$D$2:$D$47,0))</f>
        <v>ZXGNQNJ</v>
      </c>
      <c r="K42" s="4"/>
      <c r="L42" s="7"/>
    </row>
    <row r="43" spans="1:12" x14ac:dyDescent="0.55000000000000004">
      <c r="A43" t="s">
        <v>30</v>
      </c>
      <c r="B43" t="s">
        <v>37</v>
      </c>
      <c r="C43" s="7" t="s">
        <v>75</v>
      </c>
      <c r="D43" s="2" t="str">
        <f t="shared" si="0"/>
        <v>Terry Richard</v>
      </c>
      <c r="F43" t="s">
        <v>217</v>
      </c>
      <c r="G43" s="10" t="e">
        <f>INDEX(Department,MATCH(F43,$D$2:$D$47,0))</f>
        <v>#N/A</v>
      </c>
      <c r="I43" s="2" t="s">
        <v>30</v>
      </c>
      <c r="J43" s="1" t="str">
        <f>INDEX(Access_Code,MATCH(I43,$D$2:$D$47,0))</f>
        <v>ZXGNQNJ</v>
      </c>
      <c r="K43" s="4"/>
      <c r="L43" s="7"/>
    </row>
    <row r="44" spans="1:12" x14ac:dyDescent="0.55000000000000004">
      <c r="A44" t="s">
        <v>42</v>
      </c>
      <c r="B44" t="s">
        <v>39</v>
      </c>
      <c r="C44" s="7" t="s">
        <v>43</v>
      </c>
      <c r="D44" s="2" t="str">
        <f t="shared" si="0"/>
        <v>Trump Daniel</v>
      </c>
      <c r="F44" t="s">
        <v>27</v>
      </c>
      <c r="G44" s="10" t="str">
        <f>INDEX(Department,MATCH(F44,$D$2:$D$47,0))</f>
        <v>Managers/ Supervisors</v>
      </c>
      <c r="I44" s="2" t="s">
        <v>42</v>
      </c>
      <c r="J44" s="1" t="str">
        <f>INDEX(Access_Code,MATCH(I44,$D$2:$D$47,0))</f>
        <v>XECZQ533</v>
      </c>
      <c r="L44" s="7"/>
    </row>
    <row r="45" spans="1:12" x14ac:dyDescent="0.55000000000000004">
      <c r="A45" t="s">
        <v>31</v>
      </c>
      <c r="B45" s="4" t="s">
        <v>37</v>
      </c>
      <c r="C45" s="7" t="s">
        <v>75</v>
      </c>
      <c r="D45" s="2" t="str">
        <f t="shared" si="0"/>
        <v>Watts Kevin</v>
      </c>
      <c r="F45" t="s">
        <v>29</v>
      </c>
      <c r="G45" s="10" t="str">
        <f>INDEX(Department,MATCH(F45,$D$2:$D$47,0))</f>
        <v>ISR Department</v>
      </c>
      <c r="I45" s="2" t="s">
        <v>31</v>
      </c>
      <c r="J45" s="1" t="str">
        <f>INDEX(Access_Code,MATCH(I45,$D$2:$D$47,0))</f>
        <v>ZXGNQNJ</v>
      </c>
      <c r="L45" s="7"/>
    </row>
    <row r="46" spans="1:12" x14ac:dyDescent="0.55000000000000004">
      <c r="A46" t="s">
        <v>257</v>
      </c>
      <c r="B46" t="s">
        <v>39</v>
      </c>
      <c r="C46" s="7" t="s">
        <v>43</v>
      </c>
      <c r="D46" s="2" t="str">
        <f t="shared" si="0"/>
        <v>Wuertley Keith</v>
      </c>
      <c r="F46" t="s">
        <v>218</v>
      </c>
      <c r="G46" s="10" t="e">
        <f>INDEX(Department,MATCH(F46,$D$2:$D$47,0))</f>
        <v>#N/A</v>
      </c>
      <c r="I46" s="2" t="s">
        <v>257</v>
      </c>
      <c r="J46" s="1" t="str">
        <f>INDEX(Access_Code,MATCH(I46,$D$2:$D$47,0))</f>
        <v>XECZQ533</v>
      </c>
      <c r="K46" s="4"/>
      <c r="L46" s="7"/>
    </row>
    <row r="47" spans="1:12" x14ac:dyDescent="0.55000000000000004">
      <c r="A47" t="s">
        <v>32</v>
      </c>
      <c r="B47" t="s">
        <v>33</v>
      </c>
      <c r="C47" s="7" t="s">
        <v>113</v>
      </c>
      <c r="D47" s="2" t="str">
        <f t="shared" si="0"/>
        <v>Zimmerman Kyle</v>
      </c>
      <c r="F47" t="s">
        <v>30</v>
      </c>
      <c r="G47" s="10" t="str">
        <f>INDEX(Department,MATCH(F47,$D$2:$D$47,0))</f>
        <v>ISR Department</v>
      </c>
      <c r="I47" s="2" t="s">
        <v>32</v>
      </c>
      <c r="J47" s="1" t="str">
        <f>INDEX(Access_Code,MATCH(I47,$D$2:$D$47,0))</f>
        <v>ZENJ6HT4</v>
      </c>
      <c r="L47" s="7"/>
    </row>
    <row r="48" spans="1:12" x14ac:dyDescent="0.55000000000000004">
      <c r="D48" t="s">
        <v>9</v>
      </c>
      <c r="F48" t="s">
        <v>42</v>
      </c>
      <c r="G48" s="10" t="str">
        <f>INDEX(Department,MATCH(F48,$D$2:$D$47,0))</f>
        <v>Assembly/ Sub-Assembly</v>
      </c>
      <c r="I48" t="s">
        <v>268</v>
      </c>
      <c r="J48" s="1" t="e">
        <f>INDEX(Access_Code,MATCH(I48,$D$2:$D$47,0))</f>
        <v>#N/A</v>
      </c>
      <c r="L48" s="7"/>
    </row>
    <row r="49" spans="4:10" x14ac:dyDescent="0.55000000000000004">
      <c r="D49" t="s">
        <v>4</v>
      </c>
      <c r="F49" t="s">
        <v>292</v>
      </c>
      <c r="G49" s="10" t="e">
        <f>INDEX(Department,MATCH(F49,$D$2:$D$47,0))</f>
        <v>#N/A</v>
      </c>
      <c r="I49" t="s">
        <v>244</v>
      </c>
      <c r="J49" s="1" t="e">
        <f>INDEX(Access_Code,MATCH(I49,$D$2:$D$47,0))</f>
        <v>#N/A</v>
      </c>
    </row>
    <row r="50" spans="4:10" x14ac:dyDescent="0.55000000000000004">
      <c r="D50" t="s">
        <v>5</v>
      </c>
      <c r="F50" t="s">
        <v>31</v>
      </c>
      <c r="G50" s="10" t="str">
        <f>INDEX(Department,MATCH(F50,$D$2:$D$47,0))</f>
        <v>ISR Department</v>
      </c>
      <c r="I50" t="s">
        <v>245</v>
      </c>
      <c r="J50" s="1" t="e">
        <f>INDEX(Access_Code,MATCH(I50,$D$2:$D$47,0))</f>
        <v>#N/A</v>
      </c>
    </row>
    <row r="51" spans="4:10" x14ac:dyDescent="0.55000000000000004">
      <c r="D51" t="s">
        <v>268</v>
      </c>
      <c r="F51" t="s">
        <v>257</v>
      </c>
      <c r="G51" s="10" t="str">
        <f>INDEX(Department,MATCH(F51,$D$2:$D$47,0))</f>
        <v>Assembly/ Sub-Assembly</v>
      </c>
      <c r="I51" t="s">
        <v>294</v>
      </c>
      <c r="J51" s="1" t="e">
        <f>INDEX(Access_Code,MATCH(I51,$D$2:$D$47,0))</f>
        <v>#N/A</v>
      </c>
    </row>
    <row r="52" spans="4:10" x14ac:dyDescent="0.55000000000000004">
      <c r="D52" t="s">
        <v>166</v>
      </c>
      <c r="I52" t="s">
        <v>305</v>
      </c>
      <c r="J52" s="1" t="e">
        <f>INDEX(Access_Code,MATCH(I52,$D$2:$D$47,0))</f>
        <v>#N/A</v>
      </c>
    </row>
    <row r="53" spans="4:10" x14ac:dyDescent="0.55000000000000004">
      <c r="D53" t="s">
        <v>10</v>
      </c>
      <c r="I53" t="s">
        <v>251</v>
      </c>
      <c r="J53" s="1" t="e">
        <f>INDEX(Access_Code,MATCH(I53,$D$2:$D$47,0))</f>
        <v>#N/A</v>
      </c>
    </row>
    <row r="54" spans="4:10" x14ac:dyDescent="0.55000000000000004">
      <c r="D54" t="s">
        <v>11</v>
      </c>
      <c r="I54" t="s">
        <v>201</v>
      </c>
      <c r="J54" s="1" t="e">
        <f>INDEX(Access_Code,MATCH(I54,$D$2:$D$47,0))</f>
        <v>#N/A</v>
      </c>
    </row>
    <row r="55" spans="4:10" x14ac:dyDescent="0.55000000000000004">
      <c r="D55" t="s">
        <v>13</v>
      </c>
      <c r="I55" t="s">
        <v>200</v>
      </c>
      <c r="J55" s="1" t="e">
        <f>INDEX(Access_Code,MATCH(I55,$D$2:$D$47,0))</f>
        <v>#N/A</v>
      </c>
    </row>
    <row r="56" spans="4:10" x14ac:dyDescent="0.55000000000000004">
      <c r="D56" t="s">
        <v>172</v>
      </c>
      <c r="I56" t="s">
        <v>275</v>
      </c>
      <c r="J56" s="1" t="e">
        <f>INDEX(Access_Code,MATCH(I56,$D$2:$D$47,0))</f>
        <v>#N/A</v>
      </c>
    </row>
    <row r="57" spans="4:10" x14ac:dyDescent="0.55000000000000004">
      <c r="D57" t="s">
        <v>297</v>
      </c>
      <c r="I57" t="s">
        <v>203</v>
      </c>
      <c r="J57" s="1" t="e">
        <f>INDEX(Access_Code,MATCH(I57,$D$2:$D$47,0))</f>
        <v>#N/A</v>
      </c>
    </row>
    <row r="58" spans="4:10" x14ac:dyDescent="0.55000000000000004">
      <c r="D58" t="s">
        <v>196</v>
      </c>
      <c r="I58" t="s">
        <v>252</v>
      </c>
      <c r="J58" s="1" t="e">
        <f>INDEX(Access_Code,MATCH(I58,$D$2:$D$47,0))</f>
        <v>#N/A</v>
      </c>
    </row>
    <row r="59" spans="4:10" x14ac:dyDescent="0.55000000000000004">
      <c r="D59" t="s">
        <v>14</v>
      </c>
      <c r="I59" t="s">
        <v>205</v>
      </c>
      <c r="J59" s="1" t="e">
        <f>INDEX(Access_Code,MATCH(I59,$D$2:$D$47,0))</f>
        <v>#N/A</v>
      </c>
    </row>
    <row r="60" spans="4:10" x14ac:dyDescent="0.55000000000000004">
      <c r="D60" t="s">
        <v>197</v>
      </c>
      <c r="I60" t="s">
        <v>282</v>
      </c>
      <c r="J60" s="1" t="e">
        <f>INDEX(Access_Code,MATCH(I60,$D$2:$D$47,0))</f>
        <v>#N/A</v>
      </c>
    </row>
    <row r="61" spans="4:10" x14ac:dyDescent="0.55000000000000004">
      <c r="D61" t="s">
        <v>198</v>
      </c>
      <c r="I61" t="s">
        <v>207</v>
      </c>
      <c r="J61" s="1" t="e">
        <f>INDEX(Access_Code,MATCH(I61,$D$2:$D$47,0))</f>
        <v>#N/A</v>
      </c>
    </row>
    <row r="62" spans="4:10" x14ac:dyDescent="0.55000000000000004">
      <c r="D62" t="s">
        <v>244</v>
      </c>
      <c r="I62" t="s">
        <v>307</v>
      </c>
      <c r="J62" s="1" t="e">
        <f>INDEX(Access_Code,MATCH(I62,$D$2:$D$47,0))</f>
        <v>#N/A</v>
      </c>
    </row>
    <row r="63" spans="4:10" x14ac:dyDescent="0.55000000000000004">
      <c r="D63" t="s">
        <v>245</v>
      </c>
      <c r="I63" t="s">
        <v>308</v>
      </c>
      <c r="J63" s="1" t="e">
        <f>INDEX(Access_Code,MATCH(I63,$D$2:$D$47,0))</f>
        <v>#N/A</v>
      </c>
    </row>
    <row r="64" spans="4:10" x14ac:dyDescent="0.55000000000000004">
      <c r="D64" t="s">
        <v>294</v>
      </c>
      <c r="I64" t="s">
        <v>215</v>
      </c>
      <c r="J64" s="1" t="e">
        <f>INDEX(Access_Code,MATCH(I64,$D$2:$D$47,0))</f>
        <v>#N/A</v>
      </c>
    </row>
    <row r="65" spans="4:10" x14ac:dyDescent="0.55000000000000004">
      <c r="D65" t="s">
        <v>229</v>
      </c>
      <c r="I65" t="s">
        <v>216</v>
      </c>
      <c r="J65" s="1" t="e">
        <f>INDEX(Access_Code,MATCH(I65,$D$2:$D$47,0))</f>
        <v>#N/A</v>
      </c>
    </row>
    <row r="66" spans="4:10" x14ac:dyDescent="0.55000000000000004">
      <c r="D66" t="s">
        <v>16</v>
      </c>
      <c r="I66" t="s">
        <v>217</v>
      </c>
      <c r="J66" s="1" t="e">
        <f>INDEX(Access_Code,MATCH(I66,$D$2:$D$47,0))</f>
        <v>#N/A</v>
      </c>
    </row>
    <row r="67" spans="4:10" x14ac:dyDescent="0.55000000000000004">
      <c r="D67" t="s">
        <v>248</v>
      </c>
      <c r="I67" t="s">
        <v>218</v>
      </c>
      <c r="J67" s="1" t="e">
        <f>INDEX(Access_Code,MATCH(I67,$D$2:$D$47,0))</f>
        <v>#N/A</v>
      </c>
    </row>
    <row r="68" spans="4:10" x14ac:dyDescent="0.55000000000000004">
      <c r="D68" t="s">
        <v>305</v>
      </c>
      <c r="I68" t="s">
        <v>292</v>
      </c>
      <c r="J68" s="1" t="e">
        <f>INDEX(Access_Code,MATCH(I68,$D$2:$D$47,0))</f>
        <v>#N/A</v>
      </c>
    </row>
    <row r="69" spans="4:10" x14ac:dyDescent="0.55000000000000004">
      <c r="D69" t="s">
        <v>251</v>
      </c>
    </row>
    <row r="70" spans="4:10" x14ac:dyDescent="0.55000000000000004">
      <c r="D70" t="s">
        <v>201</v>
      </c>
    </row>
    <row r="71" spans="4:10" x14ac:dyDescent="0.55000000000000004">
      <c r="D71" t="s">
        <v>200</v>
      </c>
    </row>
    <row r="72" spans="4:10" x14ac:dyDescent="0.55000000000000004">
      <c r="D72" t="s">
        <v>275</v>
      </c>
    </row>
    <row r="73" spans="4:10" x14ac:dyDescent="0.55000000000000004">
      <c r="D73" t="s">
        <v>19</v>
      </c>
    </row>
    <row r="74" spans="4:10" x14ac:dyDescent="0.55000000000000004">
      <c r="D74" t="s">
        <v>3</v>
      </c>
    </row>
    <row r="75" spans="4:10" x14ac:dyDescent="0.55000000000000004">
      <c r="D75" t="s">
        <v>203</v>
      </c>
    </row>
    <row r="76" spans="4:10" x14ac:dyDescent="0.55000000000000004">
      <c r="D76" t="s">
        <v>252</v>
      </c>
    </row>
    <row r="77" spans="4:10" x14ac:dyDescent="0.55000000000000004">
      <c r="D77" t="s">
        <v>205</v>
      </c>
    </row>
    <row r="78" spans="4:10" x14ac:dyDescent="0.55000000000000004">
      <c r="D78" t="s">
        <v>20</v>
      </c>
    </row>
    <row r="79" spans="4:10" x14ac:dyDescent="0.55000000000000004">
      <c r="D79" t="s">
        <v>231</v>
      </c>
    </row>
    <row r="80" spans="4:10" x14ac:dyDescent="0.55000000000000004">
      <c r="D80" t="s">
        <v>21</v>
      </c>
    </row>
    <row r="81" spans="4:4" x14ac:dyDescent="0.55000000000000004">
      <c r="D81" t="s">
        <v>282</v>
      </c>
    </row>
    <row r="82" spans="4:4" x14ac:dyDescent="0.55000000000000004">
      <c r="D82" t="s">
        <v>207</v>
      </c>
    </row>
    <row r="83" spans="4:4" x14ac:dyDescent="0.55000000000000004">
      <c r="D83" t="s">
        <v>306</v>
      </c>
    </row>
    <row r="84" spans="4:4" x14ac:dyDescent="0.55000000000000004">
      <c r="D84" t="s">
        <v>307</v>
      </c>
    </row>
    <row r="85" spans="4:4" x14ac:dyDescent="0.55000000000000004">
      <c r="D85" t="s">
        <v>308</v>
      </c>
    </row>
    <row r="86" spans="4:4" x14ac:dyDescent="0.55000000000000004">
      <c r="D86" t="s">
        <v>23</v>
      </c>
    </row>
    <row r="87" spans="4:4" x14ac:dyDescent="0.55000000000000004">
      <c r="D87" t="s">
        <v>215</v>
      </c>
    </row>
    <row r="88" spans="4:4" x14ac:dyDescent="0.55000000000000004">
      <c r="D88" t="s">
        <v>216</v>
      </c>
    </row>
    <row r="89" spans="4:4" x14ac:dyDescent="0.55000000000000004">
      <c r="D89" t="s">
        <v>217</v>
      </c>
    </row>
    <row r="90" spans="4:4" x14ac:dyDescent="0.55000000000000004">
      <c r="D90" t="s">
        <v>27</v>
      </c>
    </row>
    <row r="91" spans="4:4" x14ac:dyDescent="0.55000000000000004">
      <c r="D91" t="s">
        <v>29</v>
      </c>
    </row>
    <row r="92" spans="4:4" x14ac:dyDescent="0.55000000000000004">
      <c r="D92" t="s">
        <v>218</v>
      </c>
    </row>
    <row r="93" spans="4:4" x14ac:dyDescent="0.55000000000000004">
      <c r="D93" t="s">
        <v>30</v>
      </c>
    </row>
    <row r="94" spans="4:4" x14ac:dyDescent="0.55000000000000004">
      <c r="D94" t="s">
        <v>42</v>
      </c>
    </row>
    <row r="95" spans="4:4" x14ac:dyDescent="0.55000000000000004">
      <c r="D95" t="s">
        <v>292</v>
      </c>
    </row>
    <row r="96" spans="4:4" x14ac:dyDescent="0.55000000000000004">
      <c r="D96" t="s">
        <v>31</v>
      </c>
    </row>
    <row r="97" spans="4:4" x14ac:dyDescent="0.55000000000000004">
      <c r="D97" t="s">
        <v>257</v>
      </c>
    </row>
  </sheetData>
  <sortState ref="A2:C61">
    <sortCondition ref="B2:B6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4"/>
  <sheetViews>
    <sheetView topLeftCell="A269" workbookViewId="0">
      <selection activeCell="F8" sqref="F8"/>
    </sheetView>
  </sheetViews>
  <sheetFormatPr defaultRowHeight="14.4" x14ac:dyDescent="0.55000000000000004"/>
  <cols>
    <col min="1" max="2" width="43.41796875" customWidth="1"/>
    <col min="3" max="3" width="26.15625" customWidth="1"/>
    <col min="4" max="4" width="17.578125" style="11" customWidth="1"/>
    <col min="5" max="5" width="26.15625" customWidth="1"/>
    <col min="6" max="6" width="71.41796875" bestFit="1" customWidth="1"/>
    <col min="9" max="9" width="26" bestFit="1" customWidth="1"/>
    <col min="10" max="10" width="12.578125" bestFit="1" customWidth="1"/>
  </cols>
  <sheetData>
    <row r="1" spans="1:10" x14ac:dyDescent="0.55000000000000004">
      <c r="A1" s="5" t="s">
        <v>220</v>
      </c>
      <c r="B1" s="5" t="s">
        <v>219</v>
      </c>
      <c r="C1" s="5" t="s">
        <v>44</v>
      </c>
      <c r="D1" s="10" t="s">
        <v>298</v>
      </c>
      <c r="E1" s="5"/>
      <c r="I1" s="5" t="s">
        <v>221</v>
      </c>
      <c r="J1" s="5" t="s">
        <v>222</v>
      </c>
    </row>
    <row r="2" spans="1:10" x14ac:dyDescent="0.55000000000000004">
      <c r="A2" t="s">
        <v>45</v>
      </c>
      <c r="B2" s="5" t="s">
        <v>43</v>
      </c>
      <c r="C2" s="5" t="s">
        <v>39</v>
      </c>
      <c r="D2" s="11">
        <v>365</v>
      </c>
      <c r="I2" s="5" t="s">
        <v>43</v>
      </c>
      <c r="J2" s="5" t="str">
        <f>INDEX($C$2:$C$294,MATCH(I2,$B$2:$B$294,0))</f>
        <v>XECZQ533</v>
      </c>
    </row>
    <row r="3" spans="1:10" x14ac:dyDescent="0.55000000000000004">
      <c r="A3" t="s">
        <v>46</v>
      </c>
      <c r="B3" s="5" t="s">
        <v>43</v>
      </c>
      <c r="C3" s="5" t="s">
        <v>39</v>
      </c>
      <c r="D3" s="11">
        <v>365</v>
      </c>
      <c r="I3" s="5" t="s">
        <v>70</v>
      </c>
      <c r="J3" s="5" t="str">
        <f t="shared" ref="J3:J11" si="0">INDEX($C$2:$C$294,MATCH(I3,$B$2:$B$294,0))</f>
        <v>RJ9YDVQP</v>
      </c>
    </row>
    <row r="4" spans="1:10" x14ac:dyDescent="0.55000000000000004">
      <c r="A4" t="s">
        <v>47</v>
      </c>
      <c r="B4" s="5" t="s">
        <v>43</v>
      </c>
      <c r="C4" s="5" t="s">
        <v>39</v>
      </c>
      <c r="D4" s="11">
        <v>365</v>
      </c>
      <c r="I4" s="5" t="s">
        <v>75</v>
      </c>
      <c r="J4" s="5" t="str">
        <f t="shared" si="0"/>
        <v>ZXGANQNJ</v>
      </c>
    </row>
    <row r="5" spans="1:10" x14ac:dyDescent="0.55000000000000004">
      <c r="A5" t="s">
        <v>48</v>
      </c>
      <c r="B5" s="5" t="s">
        <v>43</v>
      </c>
      <c r="C5" s="5" t="s">
        <v>39</v>
      </c>
      <c r="D5" s="11">
        <v>365</v>
      </c>
      <c r="I5" s="5" t="s">
        <v>80</v>
      </c>
      <c r="J5" s="5" t="str">
        <f t="shared" si="0"/>
        <v>97FFYKO8</v>
      </c>
    </row>
    <row r="6" spans="1:10" x14ac:dyDescent="0.55000000000000004">
      <c r="A6" t="s">
        <v>49</v>
      </c>
      <c r="B6" s="5" t="s">
        <v>43</v>
      </c>
      <c r="C6" s="5" t="s">
        <v>39</v>
      </c>
      <c r="D6" s="11">
        <v>365</v>
      </c>
      <c r="I6" s="5" t="s">
        <v>110</v>
      </c>
      <c r="J6" s="5" t="str">
        <f t="shared" si="0"/>
        <v>28OLJNOO</v>
      </c>
    </row>
    <row r="7" spans="1:10" x14ac:dyDescent="0.55000000000000004">
      <c r="A7" t="s">
        <v>50</v>
      </c>
      <c r="B7" s="5" t="s">
        <v>43</v>
      </c>
      <c r="C7" s="5" t="s">
        <v>39</v>
      </c>
      <c r="D7" s="11">
        <v>365</v>
      </c>
      <c r="I7" s="5" t="s">
        <v>113</v>
      </c>
      <c r="J7" s="5" t="str">
        <f t="shared" si="0"/>
        <v>2ENJ6HT4</v>
      </c>
    </row>
    <row r="8" spans="1:10" x14ac:dyDescent="0.55000000000000004">
      <c r="A8" t="s">
        <v>51</v>
      </c>
      <c r="B8" s="5" t="s">
        <v>43</v>
      </c>
      <c r="C8" s="5" t="s">
        <v>39</v>
      </c>
      <c r="D8" s="11">
        <v>365</v>
      </c>
      <c r="I8" s="5" t="s">
        <v>116</v>
      </c>
      <c r="J8" s="5" t="str">
        <f t="shared" si="0"/>
        <v>39L8QQQ9</v>
      </c>
    </row>
    <row r="9" spans="1:10" x14ac:dyDescent="0.55000000000000004">
      <c r="A9" t="s">
        <v>52</v>
      </c>
      <c r="B9" s="5" t="s">
        <v>43</v>
      </c>
      <c r="C9" s="5" t="s">
        <v>39</v>
      </c>
      <c r="D9" s="11">
        <v>365</v>
      </c>
      <c r="I9" s="5" t="s">
        <v>118</v>
      </c>
      <c r="J9" s="5" t="str">
        <f t="shared" si="0"/>
        <v>CYGXTBAU</v>
      </c>
    </row>
    <row r="10" spans="1:10" x14ac:dyDescent="0.55000000000000004">
      <c r="A10" t="s">
        <v>53</v>
      </c>
      <c r="B10" s="5" t="s">
        <v>43</v>
      </c>
      <c r="C10" s="5" t="s">
        <v>39</v>
      </c>
      <c r="D10" s="11">
        <v>1095</v>
      </c>
      <c r="I10" s="5" t="s">
        <v>140</v>
      </c>
      <c r="J10" s="5" t="str">
        <f t="shared" si="0"/>
        <v>ML4PUP26</v>
      </c>
    </row>
    <row r="11" spans="1:10" x14ac:dyDescent="0.55000000000000004">
      <c r="A11" t="s">
        <v>54</v>
      </c>
      <c r="B11" s="5" t="s">
        <v>43</v>
      </c>
      <c r="C11" s="5" t="s">
        <v>39</v>
      </c>
      <c r="D11" s="11">
        <v>365</v>
      </c>
      <c r="I11" s="5" t="s">
        <v>142</v>
      </c>
      <c r="J11" s="5" t="str">
        <f t="shared" si="0"/>
        <v>VVWQFN2K</v>
      </c>
    </row>
    <row r="12" spans="1:10" x14ac:dyDescent="0.55000000000000004">
      <c r="A12" t="s">
        <v>55</v>
      </c>
      <c r="B12" s="5" t="s">
        <v>43</v>
      </c>
      <c r="C12" s="5" t="s">
        <v>39</v>
      </c>
      <c r="D12" s="11">
        <v>365</v>
      </c>
    </row>
    <row r="13" spans="1:10" x14ac:dyDescent="0.55000000000000004">
      <c r="A13" t="s">
        <v>56</v>
      </c>
      <c r="B13" s="5" t="s">
        <v>43</v>
      </c>
      <c r="C13" s="5" t="s">
        <v>39</v>
      </c>
      <c r="D13" s="11">
        <v>365</v>
      </c>
    </row>
    <row r="14" spans="1:10" x14ac:dyDescent="0.55000000000000004">
      <c r="A14" t="s">
        <v>57</v>
      </c>
      <c r="B14" s="5" t="s">
        <v>43</v>
      </c>
      <c r="C14" s="5" t="s">
        <v>39</v>
      </c>
      <c r="D14" s="11">
        <v>365</v>
      </c>
    </row>
    <row r="15" spans="1:10" x14ac:dyDescent="0.55000000000000004">
      <c r="A15" t="s">
        <v>58</v>
      </c>
      <c r="B15" s="5" t="s">
        <v>43</v>
      </c>
      <c r="C15" s="5" t="s">
        <v>39</v>
      </c>
      <c r="D15" s="11">
        <v>365</v>
      </c>
    </row>
    <row r="16" spans="1:10" x14ac:dyDescent="0.55000000000000004">
      <c r="A16" t="s">
        <v>59</v>
      </c>
      <c r="B16" s="5" t="s">
        <v>43</v>
      </c>
      <c r="C16" s="5" t="s">
        <v>39</v>
      </c>
      <c r="D16" s="11">
        <v>365</v>
      </c>
    </row>
    <row r="17" spans="1:4" x14ac:dyDescent="0.55000000000000004">
      <c r="A17" t="s">
        <v>60</v>
      </c>
      <c r="B17" s="5" t="s">
        <v>43</v>
      </c>
      <c r="C17" s="5" t="s">
        <v>39</v>
      </c>
      <c r="D17" s="11">
        <v>365</v>
      </c>
    </row>
    <row r="18" spans="1:4" x14ac:dyDescent="0.55000000000000004">
      <c r="A18" t="s">
        <v>61</v>
      </c>
      <c r="B18" s="5" t="s">
        <v>43</v>
      </c>
      <c r="C18" s="5" t="s">
        <v>39</v>
      </c>
      <c r="D18" s="11">
        <v>365</v>
      </c>
    </row>
    <row r="19" spans="1:4" x14ac:dyDescent="0.55000000000000004">
      <c r="A19" t="s">
        <v>62</v>
      </c>
      <c r="B19" s="5" t="s">
        <v>43</v>
      </c>
      <c r="C19" s="5" t="s">
        <v>39</v>
      </c>
      <c r="D19" s="11">
        <v>365</v>
      </c>
    </row>
    <row r="20" spans="1:4" x14ac:dyDescent="0.55000000000000004">
      <c r="A20" t="s">
        <v>63</v>
      </c>
      <c r="B20" s="5" t="s">
        <v>43</v>
      </c>
      <c r="C20" s="5" t="s">
        <v>39</v>
      </c>
      <c r="D20" s="11">
        <v>365</v>
      </c>
    </row>
    <row r="21" spans="1:4" x14ac:dyDescent="0.55000000000000004">
      <c r="A21" t="s">
        <v>64</v>
      </c>
      <c r="B21" s="5" t="s">
        <v>43</v>
      </c>
      <c r="C21" s="5" t="s">
        <v>39</v>
      </c>
      <c r="D21" s="11">
        <v>365</v>
      </c>
    </row>
    <row r="22" spans="1:4" x14ac:dyDescent="0.55000000000000004">
      <c r="A22" t="s">
        <v>65</v>
      </c>
      <c r="B22" s="5" t="s">
        <v>43</v>
      </c>
      <c r="C22" s="5" t="s">
        <v>39</v>
      </c>
      <c r="D22" s="11">
        <v>365</v>
      </c>
    </row>
    <row r="23" spans="1:4" x14ac:dyDescent="0.55000000000000004">
      <c r="A23" t="s">
        <v>66</v>
      </c>
      <c r="B23" s="5" t="s">
        <v>43</v>
      </c>
      <c r="C23" s="5" t="s">
        <v>39</v>
      </c>
      <c r="D23" s="11">
        <v>365</v>
      </c>
    </row>
    <row r="24" spans="1:4" x14ac:dyDescent="0.55000000000000004">
      <c r="A24" t="s">
        <v>67</v>
      </c>
      <c r="B24" s="5" t="s">
        <v>43</v>
      </c>
      <c r="C24" s="5" t="s">
        <v>39</v>
      </c>
      <c r="D24" s="11">
        <v>365</v>
      </c>
    </row>
    <row r="25" spans="1:4" x14ac:dyDescent="0.55000000000000004">
      <c r="A25" t="s">
        <v>68</v>
      </c>
      <c r="B25" s="5" t="s">
        <v>43</v>
      </c>
      <c r="C25" s="5" t="s">
        <v>39</v>
      </c>
      <c r="D25" s="11">
        <v>365</v>
      </c>
    </row>
    <row r="26" spans="1:4" x14ac:dyDescent="0.55000000000000004">
      <c r="A26" t="s">
        <v>69</v>
      </c>
      <c r="B26" s="5" t="s">
        <v>43</v>
      </c>
      <c r="C26" s="5" t="s">
        <v>39</v>
      </c>
      <c r="D26" s="11">
        <v>365</v>
      </c>
    </row>
    <row r="27" spans="1:4" x14ac:dyDescent="0.55000000000000004">
      <c r="A27" t="s">
        <v>45</v>
      </c>
      <c r="B27" s="5" t="s">
        <v>70</v>
      </c>
      <c r="C27" s="5" t="s">
        <v>71</v>
      </c>
      <c r="D27" s="11">
        <v>365</v>
      </c>
    </row>
    <row r="28" spans="1:4" x14ac:dyDescent="0.55000000000000004">
      <c r="A28" t="s">
        <v>46</v>
      </c>
      <c r="B28" s="5" t="s">
        <v>70</v>
      </c>
      <c r="C28" s="5" t="s">
        <v>71</v>
      </c>
      <c r="D28" s="11">
        <v>365</v>
      </c>
    </row>
    <row r="29" spans="1:4" x14ac:dyDescent="0.55000000000000004">
      <c r="A29" t="s">
        <v>72</v>
      </c>
      <c r="B29" s="5" t="s">
        <v>70</v>
      </c>
      <c r="C29" s="5" t="s">
        <v>71</v>
      </c>
      <c r="D29" s="11">
        <v>365</v>
      </c>
    </row>
    <row r="30" spans="1:4" x14ac:dyDescent="0.55000000000000004">
      <c r="A30" t="s">
        <v>47</v>
      </c>
      <c r="B30" s="5" t="s">
        <v>70</v>
      </c>
      <c r="C30" s="5" t="s">
        <v>71</v>
      </c>
      <c r="D30" s="11">
        <v>365</v>
      </c>
    </row>
    <row r="31" spans="1:4" x14ac:dyDescent="0.55000000000000004">
      <c r="A31" t="s">
        <v>48</v>
      </c>
      <c r="B31" s="5" t="s">
        <v>70</v>
      </c>
      <c r="C31" s="5" t="s">
        <v>71</v>
      </c>
      <c r="D31" s="11">
        <v>365</v>
      </c>
    </row>
    <row r="32" spans="1:4" x14ac:dyDescent="0.55000000000000004">
      <c r="A32" t="s">
        <v>49</v>
      </c>
      <c r="B32" s="5" t="s">
        <v>70</v>
      </c>
      <c r="C32" s="5" t="s">
        <v>71</v>
      </c>
      <c r="D32" s="11">
        <v>365</v>
      </c>
    </row>
    <row r="33" spans="1:4" x14ac:dyDescent="0.55000000000000004">
      <c r="A33" t="s">
        <v>50</v>
      </c>
      <c r="B33" s="5" t="s">
        <v>70</v>
      </c>
      <c r="C33" s="5" t="s">
        <v>71</v>
      </c>
      <c r="D33" s="11">
        <v>365</v>
      </c>
    </row>
    <row r="34" spans="1:4" x14ac:dyDescent="0.55000000000000004">
      <c r="A34" t="s">
        <v>51</v>
      </c>
      <c r="B34" s="5" t="s">
        <v>70</v>
      </c>
      <c r="C34" s="5" t="s">
        <v>71</v>
      </c>
      <c r="D34" s="11">
        <v>365</v>
      </c>
    </row>
    <row r="35" spans="1:4" x14ac:dyDescent="0.55000000000000004">
      <c r="A35" t="s">
        <v>52</v>
      </c>
      <c r="B35" s="5" t="s">
        <v>70</v>
      </c>
      <c r="C35" s="5" t="s">
        <v>71</v>
      </c>
      <c r="D35" s="11">
        <v>365</v>
      </c>
    </row>
    <row r="36" spans="1:4" x14ac:dyDescent="0.55000000000000004">
      <c r="A36" t="s">
        <v>53</v>
      </c>
      <c r="B36" s="5" t="s">
        <v>70</v>
      </c>
      <c r="C36" s="5" t="s">
        <v>71</v>
      </c>
      <c r="D36" s="11">
        <v>1095</v>
      </c>
    </row>
    <row r="37" spans="1:4" x14ac:dyDescent="0.55000000000000004">
      <c r="A37" t="s">
        <v>54</v>
      </c>
      <c r="B37" s="5" t="s">
        <v>70</v>
      </c>
      <c r="C37" s="5" t="s">
        <v>71</v>
      </c>
      <c r="D37" s="11">
        <v>365</v>
      </c>
    </row>
    <row r="38" spans="1:4" x14ac:dyDescent="0.55000000000000004">
      <c r="A38" t="s">
        <v>55</v>
      </c>
      <c r="B38" s="5" t="s">
        <v>70</v>
      </c>
      <c r="C38" s="5" t="s">
        <v>71</v>
      </c>
      <c r="D38" s="11">
        <v>365</v>
      </c>
    </row>
    <row r="39" spans="1:4" x14ac:dyDescent="0.55000000000000004">
      <c r="A39" t="s">
        <v>56</v>
      </c>
      <c r="B39" s="5" t="s">
        <v>70</v>
      </c>
      <c r="C39" s="5" t="s">
        <v>71</v>
      </c>
      <c r="D39" s="11">
        <v>365</v>
      </c>
    </row>
    <row r="40" spans="1:4" x14ac:dyDescent="0.55000000000000004">
      <c r="A40" t="s">
        <v>57</v>
      </c>
      <c r="B40" s="5" t="s">
        <v>70</v>
      </c>
      <c r="C40" s="5" t="s">
        <v>71</v>
      </c>
      <c r="D40" s="11">
        <v>365</v>
      </c>
    </row>
    <row r="41" spans="1:4" x14ac:dyDescent="0.55000000000000004">
      <c r="A41" t="s">
        <v>58</v>
      </c>
      <c r="B41" s="5" t="s">
        <v>70</v>
      </c>
      <c r="C41" s="5" t="s">
        <v>71</v>
      </c>
      <c r="D41" s="11">
        <v>365</v>
      </c>
    </row>
    <row r="42" spans="1:4" x14ac:dyDescent="0.55000000000000004">
      <c r="A42" t="s">
        <v>73</v>
      </c>
      <c r="B42" s="5" t="s">
        <v>70</v>
      </c>
      <c r="C42" s="5" t="s">
        <v>71</v>
      </c>
      <c r="D42" s="11">
        <v>365</v>
      </c>
    </row>
    <row r="43" spans="1:4" x14ac:dyDescent="0.55000000000000004">
      <c r="A43" t="s">
        <v>59</v>
      </c>
      <c r="B43" s="5" t="s">
        <v>70</v>
      </c>
      <c r="C43" s="5" t="s">
        <v>71</v>
      </c>
      <c r="D43" s="11">
        <v>365</v>
      </c>
    </row>
    <row r="44" spans="1:4" x14ac:dyDescent="0.55000000000000004">
      <c r="A44" t="s">
        <v>60</v>
      </c>
      <c r="B44" s="5" t="s">
        <v>70</v>
      </c>
      <c r="C44" s="5" t="s">
        <v>71</v>
      </c>
      <c r="D44" s="11">
        <v>365</v>
      </c>
    </row>
    <row r="45" spans="1:4" x14ac:dyDescent="0.55000000000000004">
      <c r="A45" t="s">
        <v>61</v>
      </c>
      <c r="B45" s="5" t="s">
        <v>70</v>
      </c>
      <c r="C45" s="5" t="s">
        <v>71</v>
      </c>
      <c r="D45" s="11">
        <v>365</v>
      </c>
    </row>
    <row r="46" spans="1:4" x14ac:dyDescent="0.55000000000000004">
      <c r="A46" t="s">
        <v>62</v>
      </c>
      <c r="B46" s="5" t="s">
        <v>70</v>
      </c>
      <c r="C46" s="5" t="s">
        <v>71</v>
      </c>
      <c r="D46" s="11">
        <v>365</v>
      </c>
    </row>
    <row r="47" spans="1:4" x14ac:dyDescent="0.55000000000000004">
      <c r="A47" t="s">
        <v>63</v>
      </c>
      <c r="B47" s="5" t="s">
        <v>70</v>
      </c>
      <c r="C47" s="5" t="s">
        <v>71</v>
      </c>
      <c r="D47" s="11">
        <v>365</v>
      </c>
    </row>
    <row r="48" spans="1:4" x14ac:dyDescent="0.55000000000000004">
      <c r="A48" t="s">
        <v>64</v>
      </c>
      <c r="B48" s="5" t="s">
        <v>70</v>
      </c>
      <c r="C48" s="5" t="s">
        <v>71</v>
      </c>
      <c r="D48" s="11">
        <v>365</v>
      </c>
    </row>
    <row r="49" spans="1:4" x14ac:dyDescent="0.55000000000000004">
      <c r="A49" t="s">
        <v>65</v>
      </c>
      <c r="B49" s="5" t="s">
        <v>70</v>
      </c>
      <c r="C49" s="5" t="s">
        <v>71</v>
      </c>
      <c r="D49" s="11">
        <v>365</v>
      </c>
    </row>
    <row r="50" spans="1:4" x14ac:dyDescent="0.55000000000000004">
      <c r="A50" t="s">
        <v>66</v>
      </c>
      <c r="B50" s="5" t="s">
        <v>70</v>
      </c>
      <c r="C50" s="5" t="s">
        <v>71</v>
      </c>
      <c r="D50" s="11">
        <v>365</v>
      </c>
    </row>
    <row r="51" spans="1:4" x14ac:dyDescent="0.55000000000000004">
      <c r="A51" t="s">
        <v>67</v>
      </c>
      <c r="B51" s="5" t="s">
        <v>70</v>
      </c>
      <c r="C51" s="5" t="s">
        <v>71</v>
      </c>
      <c r="D51" s="11">
        <v>365</v>
      </c>
    </row>
    <row r="52" spans="1:4" x14ac:dyDescent="0.55000000000000004">
      <c r="A52" t="s">
        <v>74</v>
      </c>
      <c r="B52" s="5" t="s">
        <v>70</v>
      </c>
      <c r="C52" s="5" t="s">
        <v>71</v>
      </c>
      <c r="D52" s="11">
        <v>365</v>
      </c>
    </row>
    <row r="53" spans="1:4" x14ac:dyDescent="0.55000000000000004">
      <c r="A53" t="s">
        <v>68</v>
      </c>
      <c r="B53" s="5" t="s">
        <v>70</v>
      </c>
      <c r="C53" s="5" t="s">
        <v>71</v>
      </c>
      <c r="D53" s="11">
        <v>365</v>
      </c>
    </row>
    <row r="54" spans="1:4" x14ac:dyDescent="0.55000000000000004">
      <c r="A54" t="s">
        <v>69</v>
      </c>
      <c r="B54" s="5" t="s">
        <v>70</v>
      </c>
      <c r="C54" s="5" t="s">
        <v>71</v>
      </c>
      <c r="D54" s="11">
        <v>365</v>
      </c>
    </row>
    <row r="55" spans="1:4" x14ac:dyDescent="0.55000000000000004">
      <c r="A55" t="s">
        <v>45</v>
      </c>
      <c r="B55" s="5" t="s">
        <v>75</v>
      </c>
      <c r="C55" s="5" t="s">
        <v>35</v>
      </c>
      <c r="D55" s="11">
        <v>365</v>
      </c>
    </row>
    <row r="56" spans="1:4" x14ac:dyDescent="0.55000000000000004">
      <c r="A56" t="s">
        <v>46</v>
      </c>
      <c r="B56" s="5" t="s">
        <v>75</v>
      </c>
      <c r="C56" s="5" t="s">
        <v>35</v>
      </c>
      <c r="D56" s="11">
        <v>365</v>
      </c>
    </row>
    <row r="57" spans="1:4" x14ac:dyDescent="0.55000000000000004">
      <c r="A57" t="s">
        <v>76</v>
      </c>
      <c r="B57" s="5" t="s">
        <v>75</v>
      </c>
      <c r="C57" s="5" t="s">
        <v>35</v>
      </c>
      <c r="D57" s="11">
        <v>365</v>
      </c>
    </row>
    <row r="58" spans="1:4" x14ac:dyDescent="0.55000000000000004">
      <c r="A58" t="s">
        <v>77</v>
      </c>
      <c r="B58" s="5" t="s">
        <v>75</v>
      </c>
      <c r="C58" s="5" t="s">
        <v>35</v>
      </c>
      <c r="D58" s="11">
        <v>365</v>
      </c>
    </row>
    <row r="59" spans="1:4" x14ac:dyDescent="0.55000000000000004">
      <c r="A59" t="s">
        <v>50</v>
      </c>
      <c r="B59" s="5" t="s">
        <v>75</v>
      </c>
      <c r="C59" s="5" t="s">
        <v>35</v>
      </c>
      <c r="D59" s="11">
        <v>365</v>
      </c>
    </row>
    <row r="60" spans="1:4" x14ac:dyDescent="0.55000000000000004">
      <c r="A60" t="s">
        <v>78</v>
      </c>
      <c r="B60" s="5" t="s">
        <v>75</v>
      </c>
      <c r="C60" s="5" t="s">
        <v>35</v>
      </c>
      <c r="D60" s="11">
        <v>365</v>
      </c>
    </row>
    <row r="61" spans="1:4" x14ac:dyDescent="0.55000000000000004">
      <c r="A61" t="s">
        <v>51</v>
      </c>
      <c r="B61" s="5" t="s">
        <v>75</v>
      </c>
      <c r="C61" s="5" t="s">
        <v>35</v>
      </c>
      <c r="D61" s="11">
        <v>365</v>
      </c>
    </row>
    <row r="62" spans="1:4" x14ac:dyDescent="0.55000000000000004">
      <c r="A62" t="s">
        <v>54</v>
      </c>
      <c r="B62" s="5" t="s">
        <v>75</v>
      </c>
      <c r="C62" s="5" t="s">
        <v>35</v>
      </c>
      <c r="D62" s="11">
        <v>365</v>
      </c>
    </row>
    <row r="63" spans="1:4" x14ac:dyDescent="0.55000000000000004">
      <c r="A63" t="s">
        <v>79</v>
      </c>
      <c r="B63" s="5" t="s">
        <v>75</v>
      </c>
      <c r="C63" s="5" t="s">
        <v>35</v>
      </c>
      <c r="D63" s="11">
        <v>365</v>
      </c>
    </row>
    <row r="64" spans="1:4" x14ac:dyDescent="0.55000000000000004">
      <c r="A64" t="s">
        <v>63</v>
      </c>
      <c r="B64" s="5" t="s">
        <v>75</v>
      </c>
      <c r="C64" s="5" t="s">
        <v>35</v>
      </c>
      <c r="D64" s="11">
        <v>365</v>
      </c>
    </row>
    <row r="65" spans="1:4" x14ac:dyDescent="0.55000000000000004">
      <c r="A65" t="s">
        <v>65</v>
      </c>
      <c r="B65" s="5" t="s">
        <v>75</v>
      </c>
      <c r="C65" s="5" t="s">
        <v>35</v>
      </c>
      <c r="D65" s="11">
        <v>365</v>
      </c>
    </row>
    <row r="66" spans="1:4" x14ac:dyDescent="0.55000000000000004">
      <c r="A66" t="s">
        <v>68</v>
      </c>
      <c r="B66" s="5" t="s">
        <v>75</v>
      </c>
      <c r="C66" s="5" t="s">
        <v>35</v>
      </c>
      <c r="D66" s="11">
        <v>365</v>
      </c>
    </row>
    <row r="67" spans="1:4" x14ac:dyDescent="0.55000000000000004">
      <c r="A67" t="s">
        <v>81</v>
      </c>
      <c r="B67" s="5" t="s">
        <v>80</v>
      </c>
      <c r="C67" s="5" t="s">
        <v>38</v>
      </c>
      <c r="D67" s="11">
        <v>365</v>
      </c>
    </row>
    <row r="68" spans="1:4" x14ac:dyDescent="0.55000000000000004">
      <c r="A68" t="s">
        <v>82</v>
      </c>
      <c r="B68" s="5" t="s">
        <v>80</v>
      </c>
      <c r="C68" s="5" t="s">
        <v>38</v>
      </c>
      <c r="D68" s="11">
        <v>365</v>
      </c>
    </row>
    <row r="69" spans="1:4" x14ac:dyDescent="0.55000000000000004">
      <c r="A69" t="s">
        <v>83</v>
      </c>
      <c r="B69" s="5" t="s">
        <v>80</v>
      </c>
      <c r="C69" s="5" t="s">
        <v>38</v>
      </c>
      <c r="D69" s="11">
        <v>365</v>
      </c>
    </row>
    <row r="70" spans="1:4" x14ac:dyDescent="0.55000000000000004">
      <c r="A70" t="s">
        <v>84</v>
      </c>
      <c r="B70" s="5" t="s">
        <v>80</v>
      </c>
      <c r="C70" s="5" t="s">
        <v>38</v>
      </c>
      <c r="D70" s="11">
        <v>365</v>
      </c>
    </row>
    <row r="71" spans="1:4" x14ac:dyDescent="0.55000000000000004">
      <c r="A71" t="s">
        <v>85</v>
      </c>
      <c r="B71" s="5" t="s">
        <v>80</v>
      </c>
      <c r="C71" s="5" t="s">
        <v>38</v>
      </c>
      <c r="D71" s="11">
        <v>365</v>
      </c>
    </row>
    <row r="72" spans="1:4" x14ac:dyDescent="0.55000000000000004">
      <c r="A72" t="s">
        <v>86</v>
      </c>
      <c r="B72" s="5" t="s">
        <v>80</v>
      </c>
      <c r="C72" s="5" t="s">
        <v>38</v>
      </c>
      <c r="D72" s="11">
        <v>365</v>
      </c>
    </row>
    <row r="73" spans="1:4" x14ac:dyDescent="0.55000000000000004">
      <c r="A73" t="s">
        <v>87</v>
      </c>
      <c r="B73" s="5" t="s">
        <v>80</v>
      </c>
      <c r="C73" s="5" t="s">
        <v>38</v>
      </c>
      <c r="D73" s="11">
        <v>365</v>
      </c>
    </row>
    <row r="74" spans="1:4" x14ac:dyDescent="0.55000000000000004">
      <c r="A74" t="s">
        <v>88</v>
      </c>
      <c r="B74" s="5" t="s">
        <v>80</v>
      </c>
      <c r="C74" s="5" t="s">
        <v>38</v>
      </c>
      <c r="D74" s="11">
        <v>365</v>
      </c>
    </row>
    <row r="75" spans="1:4" x14ac:dyDescent="0.55000000000000004">
      <c r="A75" t="s">
        <v>89</v>
      </c>
      <c r="B75" s="5" t="s">
        <v>80</v>
      </c>
      <c r="C75" s="5" t="s">
        <v>38</v>
      </c>
      <c r="D75" s="11">
        <v>365</v>
      </c>
    </row>
    <row r="76" spans="1:4" x14ac:dyDescent="0.55000000000000004">
      <c r="A76" t="s">
        <v>90</v>
      </c>
      <c r="B76" s="5" t="s">
        <v>80</v>
      </c>
      <c r="C76" s="5" t="s">
        <v>38</v>
      </c>
      <c r="D76" s="11">
        <v>365</v>
      </c>
    </row>
    <row r="77" spans="1:4" x14ac:dyDescent="0.55000000000000004">
      <c r="A77" t="s">
        <v>91</v>
      </c>
      <c r="B77" s="5" t="s">
        <v>80</v>
      </c>
      <c r="C77" s="5" t="s">
        <v>38</v>
      </c>
      <c r="D77" s="11">
        <v>365</v>
      </c>
    </row>
    <row r="78" spans="1:4" x14ac:dyDescent="0.55000000000000004">
      <c r="A78" t="s">
        <v>92</v>
      </c>
      <c r="B78" s="5" t="s">
        <v>80</v>
      </c>
      <c r="C78" s="5" t="s">
        <v>38</v>
      </c>
      <c r="D78" s="11">
        <v>365</v>
      </c>
    </row>
    <row r="79" spans="1:4" x14ac:dyDescent="0.55000000000000004">
      <c r="A79" t="s">
        <v>93</v>
      </c>
      <c r="B79" s="5" t="s">
        <v>80</v>
      </c>
      <c r="C79" s="5" t="s">
        <v>38</v>
      </c>
      <c r="D79" s="11">
        <v>365</v>
      </c>
    </row>
    <row r="80" spans="1:4" x14ac:dyDescent="0.55000000000000004">
      <c r="A80" t="s">
        <v>94</v>
      </c>
      <c r="B80" s="5" t="s">
        <v>80</v>
      </c>
      <c r="C80" s="5" t="s">
        <v>38</v>
      </c>
      <c r="D80" s="11">
        <v>365</v>
      </c>
    </row>
    <row r="81" spans="1:4" x14ac:dyDescent="0.55000000000000004">
      <c r="A81" t="s">
        <v>95</v>
      </c>
      <c r="B81" s="5" t="s">
        <v>80</v>
      </c>
      <c r="C81" s="5" t="s">
        <v>38</v>
      </c>
      <c r="D81" s="11">
        <v>365</v>
      </c>
    </row>
    <row r="82" spans="1:4" x14ac:dyDescent="0.55000000000000004">
      <c r="A82" t="s">
        <v>96</v>
      </c>
      <c r="B82" s="5" t="s">
        <v>80</v>
      </c>
      <c r="C82" s="5" t="s">
        <v>38</v>
      </c>
      <c r="D82" s="11">
        <v>365</v>
      </c>
    </row>
    <row r="83" spans="1:4" x14ac:dyDescent="0.55000000000000004">
      <c r="A83" t="s">
        <v>97</v>
      </c>
      <c r="B83" s="5" t="s">
        <v>80</v>
      </c>
      <c r="C83" s="5" t="s">
        <v>38</v>
      </c>
      <c r="D83" s="11">
        <v>365</v>
      </c>
    </row>
    <row r="84" spans="1:4" x14ac:dyDescent="0.55000000000000004">
      <c r="A84" t="s">
        <v>98</v>
      </c>
      <c r="B84" s="5" t="s">
        <v>80</v>
      </c>
      <c r="C84" s="5" t="s">
        <v>38</v>
      </c>
      <c r="D84" s="11">
        <v>365</v>
      </c>
    </row>
    <row r="85" spans="1:4" x14ac:dyDescent="0.55000000000000004">
      <c r="A85" t="s">
        <v>99</v>
      </c>
      <c r="B85" s="5" t="s">
        <v>80</v>
      </c>
      <c r="C85" s="5" t="s">
        <v>38</v>
      </c>
      <c r="D85" s="11">
        <v>365</v>
      </c>
    </row>
    <row r="86" spans="1:4" x14ac:dyDescent="0.55000000000000004">
      <c r="A86" t="s">
        <v>100</v>
      </c>
      <c r="B86" s="5" t="s">
        <v>80</v>
      </c>
      <c r="C86" s="5" t="s">
        <v>38</v>
      </c>
      <c r="D86" s="11">
        <v>365</v>
      </c>
    </row>
    <row r="87" spans="1:4" x14ac:dyDescent="0.55000000000000004">
      <c r="A87" t="s">
        <v>101</v>
      </c>
      <c r="B87" s="5" t="s">
        <v>80</v>
      </c>
      <c r="C87" s="5" t="s">
        <v>38</v>
      </c>
      <c r="D87" s="11">
        <v>365</v>
      </c>
    </row>
    <row r="88" spans="1:4" x14ac:dyDescent="0.55000000000000004">
      <c r="A88" t="s">
        <v>102</v>
      </c>
      <c r="B88" s="5" t="s">
        <v>80</v>
      </c>
      <c r="C88" s="5" t="s">
        <v>38</v>
      </c>
      <c r="D88" s="11">
        <v>365</v>
      </c>
    </row>
    <row r="89" spans="1:4" x14ac:dyDescent="0.55000000000000004">
      <c r="A89" t="s">
        <v>103</v>
      </c>
      <c r="B89" s="5" t="s">
        <v>80</v>
      </c>
      <c r="C89" s="5" t="s">
        <v>38</v>
      </c>
      <c r="D89" s="11">
        <v>365</v>
      </c>
    </row>
    <row r="90" spans="1:4" x14ac:dyDescent="0.55000000000000004">
      <c r="A90" t="s">
        <v>104</v>
      </c>
      <c r="B90" s="5" t="s">
        <v>80</v>
      </c>
      <c r="C90" s="5" t="s">
        <v>38</v>
      </c>
      <c r="D90" s="11">
        <v>365</v>
      </c>
    </row>
    <row r="91" spans="1:4" x14ac:dyDescent="0.55000000000000004">
      <c r="A91" t="s">
        <v>105</v>
      </c>
      <c r="B91" s="5" t="s">
        <v>80</v>
      </c>
      <c r="C91" s="5" t="s">
        <v>38</v>
      </c>
      <c r="D91" s="11">
        <v>365</v>
      </c>
    </row>
    <row r="92" spans="1:4" x14ac:dyDescent="0.55000000000000004">
      <c r="A92" t="s">
        <v>106</v>
      </c>
      <c r="B92" s="5" t="s">
        <v>80</v>
      </c>
      <c r="C92" s="5" t="s">
        <v>38</v>
      </c>
      <c r="D92" s="11">
        <v>365</v>
      </c>
    </row>
    <row r="93" spans="1:4" x14ac:dyDescent="0.55000000000000004">
      <c r="A93" t="s">
        <v>107</v>
      </c>
      <c r="B93" s="5" t="s">
        <v>80</v>
      </c>
      <c r="C93" s="5" t="s">
        <v>38</v>
      </c>
      <c r="D93" s="11">
        <v>365</v>
      </c>
    </row>
    <row r="94" spans="1:4" x14ac:dyDescent="0.55000000000000004">
      <c r="A94" t="s">
        <v>108</v>
      </c>
      <c r="B94" s="5" t="s">
        <v>80</v>
      </c>
      <c r="C94" s="5" t="s">
        <v>38</v>
      </c>
      <c r="D94" s="11">
        <v>365</v>
      </c>
    </row>
    <row r="95" spans="1:4" x14ac:dyDescent="0.55000000000000004">
      <c r="A95" t="s">
        <v>109</v>
      </c>
      <c r="B95" s="5" t="s">
        <v>80</v>
      </c>
      <c r="C95" s="5" t="s">
        <v>38</v>
      </c>
      <c r="D95" s="11">
        <v>365</v>
      </c>
    </row>
    <row r="96" spans="1:4" x14ac:dyDescent="0.55000000000000004">
      <c r="A96" t="s">
        <v>45</v>
      </c>
      <c r="B96" s="5" t="s">
        <v>110</v>
      </c>
      <c r="C96" s="5" t="s">
        <v>36</v>
      </c>
      <c r="D96" s="11">
        <v>365</v>
      </c>
    </row>
    <row r="97" spans="1:4" x14ac:dyDescent="0.55000000000000004">
      <c r="A97" t="s">
        <v>46</v>
      </c>
      <c r="B97" s="5" t="s">
        <v>110</v>
      </c>
      <c r="C97" s="5" t="s">
        <v>36</v>
      </c>
      <c r="D97" s="11">
        <v>365</v>
      </c>
    </row>
    <row r="98" spans="1:4" x14ac:dyDescent="0.55000000000000004">
      <c r="A98" t="s">
        <v>72</v>
      </c>
      <c r="B98" s="5" t="s">
        <v>110</v>
      </c>
      <c r="C98" s="5" t="s">
        <v>36</v>
      </c>
      <c r="D98" s="11">
        <v>365</v>
      </c>
    </row>
    <row r="99" spans="1:4" x14ac:dyDescent="0.55000000000000004">
      <c r="A99" t="s">
        <v>47</v>
      </c>
      <c r="B99" s="5" t="s">
        <v>110</v>
      </c>
      <c r="C99" s="5" t="s">
        <v>36</v>
      </c>
      <c r="D99" s="11">
        <v>365</v>
      </c>
    </row>
    <row r="100" spans="1:4" x14ac:dyDescent="0.55000000000000004">
      <c r="A100" t="s">
        <v>48</v>
      </c>
      <c r="B100" s="5" t="s">
        <v>110</v>
      </c>
      <c r="C100" s="5" t="s">
        <v>36</v>
      </c>
      <c r="D100" s="11">
        <v>365</v>
      </c>
    </row>
    <row r="101" spans="1:4" x14ac:dyDescent="0.55000000000000004">
      <c r="A101" t="s">
        <v>49</v>
      </c>
      <c r="B101" s="5" t="s">
        <v>110</v>
      </c>
      <c r="C101" s="5" t="s">
        <v>36</v>
      </c>
      <c r="D101" s="11">
        <v>365</v>
      </c>
    </row>
    <row r="102" spans="1:4" x14ac:dyDescent="0.55000000000000004">
      <c r="A102" t="s">
        <v>50</v>
      </c>
      <c r="B102" s="5" t="s">
        <v>110</v>
      </c>
      <c r="C102" s="5" t="s">
        <v>36</v>
      </c>
      <c r="D102" s="11">
        <v>365</v>
      </c>
    </row>
    <row r="103" spans="1:4" x14ac:dyDescent="0.55000000000000004">
      <c r="A103" t="s">
        <v>78</v>
      </c>
      <c r="B103" s="5" t="s">
        <v>110</v>
      </c>
      <c r="C103" s="5" t="s">
        <v>36</v>
      </c>
      <c r="D103" s="11">
        <v>365</v>
      </c>
    </row>
    <row r="104" spans="1:4" x14ac:dyDescent="0.55000000000000004">
      <c r="A104" t="s">
        <v>51</v>
      </c>
      <c r="B104" s="5" t="s">
        <v>110</v>
      </c>
      <c r="C104" s="5" t="s">
        <v>36</v>
      </c>
      <c r="D104" s="11">
        <v>365</v>
      </c>
    </row>
    <row r="105" spans="1:4" x14ac:dyDescent="0.55000000000000004">
      <c r="A105" t="s">
        <v>52</v>
      </c>
      <c r="B105" s="5" t="s">
        <v>110</v>
      </c>
      <c r="C105" s="5" t="s">
        <v>36</v>
      </c>
      <c r="D105" s="11">
        <v>365</v>
      </c>
    </row>
    <row r="106" spans="1:4" x14ac:dyDescent="0.55000000000000004">
      <c r="A106" t="s">
        <v>53</v>
      </c>
      <c r="B106" s="5" t="s">
        <v>110</v>
      </c>
      <c r="C106" s="5" t="s">
        <v>36</v>
      </c>
      <c r="D106" s="11">
        <v>1095</v>
      </c>
    </row>
    <row r="107" spans="1:4" x14ac:dyDescent="0.55000000000000004">
      <c r="A107" t="s">
        <v>54</v>
      </c>
      <c r="B107" s="5" t="s">
        <v>110</v>
      </c>
      <c r="C107" s="5" t="s">
        <v>36</v>
      </c>
      <c r="D107" s="11">
        <v>365</v>
      </c>
    </row>
    <row r="108" spans="1:4" x14ac:dyDescent="0.55000000000000004">
      <c r="A108" t="s">
        <v>55</v>
      </c>
      <c r="B108" s="5" t="s">
        <v>110</v>
      </c>
      <c r="C108" s="5" t="s">
        <v>36</v>
      </c>
      <c r="D108" s="11">
        <v>365</v>
      </c>
    </row>
    <row r="109" spans="1:4" x14ac:dyDescent="0.55000000000000004">
      <c r="A109" t="s">
        <v>56</v>
      </c>
      <c r="B109" s="5" t="s">
        <v>110</v>
      </c>
      <c r="C109" s="5" t="s">
        <v>36</v>
      </c>
      <c r="D109" s="11">
        <v>365</v>
      </c>
    </row>
    <row r="110" spans="1:4" x14ac:dyDescent="0.55000000000000004">
      <c r="A110" t="s">
        <v>57</v>
      </c>
      <c r="B110" s="5" t="s">
        <v>110</v>
      </c>
      <c r="C110" s="5" t="s">
        <v>36</v>
      </c>
      <c r="D110" s="11">
        <v>365</v>
      </c>
    </row>
    <row r="111" spans="1:4" x14ac:dyDescent="0.55000000000000004">
      <c r="A111" t="s">
        <v>58</v>
      </c>
      <c r="B111" s="5" t="s">
        <v>110</v>
      </c>
      <c r="C111" s="5" t="s">
        <v>36</v>
      </c>
      <c r="D111" s="11">
        <v>365</v>
      </c>
    </row>
    <row r="112" spans="1:4" x14ac:dyDescent="0.55000000000000004">
      <c r="A112" t="s">
        <v>73</v>
      </c>
      <c r="B112" s="5" t="s">
        <v>110</v>
      </c>
      <c r="C112" s="5" t="s">
        <v>36</v>
      </c>
      <c r="D112" s="11">
        <v>365</v>
      </c>
    </row>
    <row r="113" spans="1:4" x14ac:dyDescent="0.55000000000000004">
      <c r="A113" t="s">
        <v>59</v>
      </c>
      <c r="B113" s="5" t="s">
        <v>110</v>
      </c>
      <c r="C113" s="5" t="s">
        <v>36</v>
      </c>
      <c r="D113" s="11">
        <v>365</v>
      </c>
    </row>
    <row r="114" spans="1:4" x14ac:dyDescent="0.55000000000000004">
      <c r="A114" t="s">
        <v>60</v>
      </c>
      <c r="B114" s="5" t="s">
        <v>110</v>
      </c>
      <c r="C114" s="5" t="s">
        <v>36</v>
      </c>
      <c r="D114" s="11">
        <v>365</v>
      </c>
    </row>
    <row r="115" spans="1:4" x14ac:dyDescent="0.55000000000000004">
      <c r="A115" t="s">
        <v>61</v>
      </c>
      <c r="B115" s="5" t="s">
        <v>110</v>
      </c>
      <c r="C115" s="5" t="s">
        <v>36</v>
      </c>
      <c r="D115" s="11">
        <v>365</v>
      </c>
    </row>
    <row r="116" spans="1:4" x14ac:dyDescent="0.55000000000000004">
      <c r="A116" t="s">
        <v>62</v>
      </c>
      <c r="B116" s="5" t="s">
        <v>110</v>
      </c>
      <c r="C116" s="5" t="s">
        <v>36</v>
      </c>
      <c r="D116" s="11">
        <v>365</v>
      </c>
    </row>
    <row r="117" spans="1:4" x14ac:dyDescent="0.55000000000000004">
      <c r="A117" t="s">
        <v>63</v>
      </c>
      <c r="B117" s="5" t="s">
        <v>110</v>
      </c>
      <c r="C117" s="5" t="s">
        <v>36</v>
      </c>
      <c r="D117" s="11">
        <v>365</v>
      </c>
    </row>
    <row r="118" spans="1:4" x14ac:dyDescent="0.55000000000000004">
      <c r="A118" t="s">
        <v>64</v>
      </c>
      <c r="B118" s="5" t="s">
        <v>110</v>
      </c>
      <c r="C118" s="5" t="s">
        <v>36</v>
      </c>
      <c r="D118" s="11">
        <v>365</v>
      </c>
    </row>
    <row r="119" spans="1:4" x14ac:dyDescent="0.55000000000000004">
      <c r="A119" t="s">
        <v>65</v>
      </c>
      <c r="B119" s="5" t="s">
        <v>110</v>
      </c>
      <c r="C119" s="5" t="s">
        <v>36</v>
      </c>
      <c r="D119" s="11">
        <v>365</v>
      </c>
    </row>
    <row r="120" spans="1:4" x14ac:dyDescent="0.55000000000000004">
      <c r="A120" t="s">
        <v>66</v>
      </c>
      <c r="B120" s="5" t="s">
        <v>110</v>
      </c>
      <c r="C120" s="5" t="s">
        <v>36</v>
      </c>
      <c r="D120" s="11">
        <v>365</v>
      </c>
    </row>
    <row r="121" spans="1:4" x14ac:dyDescent="0.55000000000000004">
      <c r="A121" t="s">
        <v>67</v>
      </c>
      <c r="B121" s="5" t="s">
        <v>110</v>
      </c>
      <c r="C121" s="5" t="s">
        <v>36</v>
      </c>
      <c r="D121" s="11">
        <v>365</v>
      </c>
    </row>
    <row r="122" spans="1:4" x14ac:dyDescent="0.55000000000000004">
      <c r="A122" t="s">
        <v>111</v>
      </c>
      <c r="B122" s="5" t="s">
        <v>110</v>
      </c>
      <c r="C122" s="5" t="s">
        <v>36</v>
      </c>
      <c r="D122" s="11">
        <v>365</v>
      </c>
    </row>
    <row r="123" spans="1:4" x14ac:dyDescent="0.55000000000000004">
      <c r="A123" t="s">
        <v>112</v>
      </c>
      <c r="B123" s="5" t="s">
        <v>110</v>
      </c>
      <c r="C123" s="5" t="s">
        <v>36</v>
      </c>
      <c r="D123" s="11">
        <v>365</v>
      </c>
    </row>
    <row r="124" spans="1:4" x14ac:dyDescent="0.55000000000000004">
      <c r="A124" t="s">
        <v>68</v>
      </c>
      <c r="B124" s="5" t="s">
        <v>110</v>
      </c>
      <c r="C124" s="5" t="s">
        <v>36</v>
      </c>
      <c r="D124" s="11">
        <v>365</v>
      </c>
    </row>
    <row r="125" spans="1:4" x14ac:dyDescent="0.55000000000000004">
      <c r="A125" t="s">
        <v>69</v>
      </c>
      <c r="B125" s="5" t="s">
        <v>110</v>
      </c>
      <c r="C125" s="5" t="s">
        <v>36</v>
      </c>
      <c r="D125" s="11">
        <v>365</v>
      </c>
    </row>
    <row r="126" spans="1:4" x14ac:dyDescent="0.55000000000000004">
      <c r="A126" t="s">
        <v>45</v>
      </c>
      <c r="B126" s="5" t="s">
        <v>113</v>
      </c>
      <c r="C126" s="5" t="s">
        <v>114</v>
      </c>
      <c r="D126" s="11">
        <v>365</v>
      </c>
    </row>
    <row r="127" spans="1:4" x14ac:dyDescent="0.55000000000000004">
      <c r="A127" t="s">
        <v>46</v>
      </c>
      <c r="B127" s="5" t="s">
        <v>113</v>
      </c>
      <c r="C127" s="5" t="s">
        <v>114</v>
      </c>
      <c r="D127" s="11">
        <v>365</v>
      </c>
    </row>
    <row r="128" spans="1:4" x14ac:dyDescent="0.55000000000000004">
      <c r="A128" t="s">
        <v>72</v>
      </c>
      <c r="B128" s="5" t="s">
        <v>113</v>
      </c>
      <c r="C128" s="5" t="s">
        <v>114</v>
      </c>
      <c r="D128" s="11">
        <v>365</v>
      </c>
    </row>
    <row r="129" spans="1:4" x14ac:dyDescent="0.55000000000000004">
      <c r="A129" t="s">
        <v>47</v>
      </c>
      <c r="B129" s="5" t="s">
        <v>113</v>
      </c>
      <c r="C129" s="5" t="s">
        <v>114</v>
      </c>
      <c r="D129" s="11">
        <v>365</v>
      </c>
    </row>
    <row r="130" spans="1:4" x14ac:dyDescent="0.55000000000000004">
      <c r="A130" t="s">
        <v>115</v>
      </c>
      <c r="B130" s="5" t="s">
        <v>113</v>
      </c>
      <c r="C130" s="5" t="s">
        <v>114</v>
      </c>
      <c r="D130" s="11">
        <v>365</v>
      </c>
    </row>
    <row r="131" spans="1:4" x14ac:dyDescent="0.55000000000000004">
      <c r="A131" t="s">
        <v>48</v>
      </c>
      <c r="B131" s="5" t="s">
        <v>113</v>
      </c>
      <c r="C131" s="5" t="s">
        <v>114</v>
      </c>
      <c r="D131" s="11">
        <v>365</v>
      </c>
    </row>
    <row r="132" spans="1:4" x14ac:dyDescent="0.55000000000000004">
      <c r="A132" t="s">
        <v>76</v>
      </c>
      <c r="B132" s="5" t="s">
        <v>113</v>
      </c>
      <c r="C132" s="5" t="s">
        <v>114</v>
      </c>
      <c r="D132" s="11">
        <v>365</v>
      </c>
    </row>
    <row r="133" spans="1:4" x14ac:dyDescent="0.55000000000000004">
      <c r="A133" t="s">
        <v>49</v>
      </c>
      <c r="B133" s="5" t="s">
        <v>113</v>
      </c>
      <c r="C133" s="5" t="s">
        <v>114</v>
      </c>
      <c r="D133" s="11">
        <v>365</v>
      </c>
    </row>
    <row r="134" spans="1:4" x14ac:dyDescent="0.55000000000000004">
      <c r="A134" t="s">
        <v>50</v>
      </c>
      <c r="B134" s="5" t="s">
        <v>113</v>
      </c>
      <c r="C134" s="5" t="s">
        <v>114</v>
      </c>
      <c r="D134" s="11">
        <v>365</v>
      </c>
    </row>
    <row r="135" spans="1:4" x14ac:dyDescent="0.55000000000000004">
      <c r="A135" t="s">
        <v>51</v>
      </c>
      <c r="B135" s="5" t="s">
        <v>113</v>
      </c>
      <c r="C135" s="5" t="s">
        <v>114</v>
      </c>
      <c r="D135" s="11">
        <v>365</v>
      </c>
    </row>
    <row r="136" spans="1:4" x14ac:dyDescent="0.55000000000000004">
      <c r="A136" t="s">
        <v>52</v>
      </c>
      <c r="B136" s="5" t="s">
        <v>113</v>
      </c>
      <c r="C136" s="5" t="s">
        <v>114</v>
      </c>
      <c r="D136" s="11">
        <v>365</v>
      </c>
    </row>
    <row r="137" spans="1:4" x14ac:dyDescent="0.55000000000000004">
      <c r="A137" t="s">
        <v>53</v>
      </c>
      <c r="B137" s="5" t="s">
        <v>113</v>
      </c>
      <c r="C137" s="5" t="s">
        <v>114</v>
      </c>
      <c r="D137" s="11">
        <v>1095</v>
      </c>
    </row>
    <row r="138" spans="1:4" x14ac:dyDescent="0.55000000000000004">
      <c r="A138" t="s">
        <v>54</v>
      </c>
      <c r="B138" s="5" t="s">
        <v>113</v>
      </c>
      <c r="C138" s="5" t="s">
        <v>114</v>
      </c>
      <c r="D138" s="11">
        <v>365</v>
      </c>
    </row>
    <row r="139" spans="1:4" x14ac:dyDescent="0.55000000000000004">
      <c r="A139" t="s">
        <v>55</v>
      </c>
      <c r="B139" s="5" t="s">
        <v>113</v>
      </c>
      <c r="C139" s="5" t="s">
        <v>114</v>
      </c>
      <c r="D139" s="11">
        <v>365</v>
      </c>
    </row>
    <row r="140" spans="1:4" x14ac:dyDescent="0.55000000000000004">
      <c r="A140" t="s">
        <v>56</v>
      </c>
      <c r="B140" s="5" t="s">
        <v>113</v>
      </c>
      <c r="C140" s="5" t="s">
        <v>114</v>
      </c>
      <c r="D140" s="11">
        <v>365</v>
      </c>
    </row>
    <row r="141" spans="1:4" x14ac:dyDescent="0.55000000000000004">
      <c r="A141" t="s">
        <v>57</v>
      </c>
      <c r="B141" s="5" t="s">
        <v>113</v>
      </c>
      <c r="C141" s="5" t="s">
        <v>114</v>
      </c>
      <c r="D141" s="11">
        <v>365</v>
      </c>
    </row>
    <row r="142" spans="1:4" x14ac:dyDescent="0.55000000000000004">
      <c r="A142" t="s">
        <v>58</v>
      </c>
      <c r="B142" s="5" t="s">
        <v>113</v>
      </c>
      <c r="C142" s="5" t="s">
        <v>114</v>
      </c>
      <c r="D142" s="11">
        <v>365</v>
      </c>
    </row>
    <row r="143" spans="1:4" x14ac:dyDescent="0.55000000000000004">
      <c r="A143" t="s">
        <v>59</v>
      </c>
      <c r="B143" s="5" t="s">
        <v>113</v>
      </c>
      <c r="C143" s="5" t="s">
        <v>114</v>
      </c>
      <c r="D143" s="11">
        <v>365</v>
      </c>
    </row>
    <row r="144" spans="1:4" x14ac:dyDescent="0.55000000000000004">
      <c r="A144" t="s">
        <v>60</v>
      </c>
      <c r="B144" s="5" t="s">
        <v>113</v>
      </c>
      <c r="C144" s="5" t="s">
        <v>114</v>
      </c>
      <c r="D144" s="11">
        <v>365</v>
      </c>
    </row>
    <row r="145" spans="1:4" x14ac:dyDescent="0.55000000000000004">
      <c r="A145" t="s">
        <v>61</v>
      </c>
      <c r="B145" s="5" t="s">
        <v>113</v>
      </c>
      <c r="C145" s="5" t="s">
        <v>114</v>
      </c>
      <c r="D145" s="11">
        <v>365</v>
      </c>
    </row>
    <row r="146" spans="1:4" x14ac:dyDescent="0.55000000000000004">
      <c r="A146" t="s">
        <v>62</v>
      </c>
      <c r="B146" s="5" t="s">
        <v>113</v>
      </c>
      <c r="C146" s="5" t="s">
        <v>114</v>
      </c>
      <c r="D146" s="11">
        <v>365</v>
      </c>
    </row>
    <row r="147" spans="1:4" x14ac:dyDescent="0.55000000000000004">
      <c r="A147" t="s">
        <v>63</v>
      </c>
      <c r="B147" s="5" t="s">
        <v>113</v>
      </c>
      <c r="C147" s="5" t="s">
        <v>114</v>
      </c>
      <c r="D147" s="11">
        <v>365</v>
      </c>
    </row>
    <row r="148" spans="1:4" x14ac:dyDescent="0.55000000000000004">
      <c r="A148" t="s">
        <v>65</v>
      </c>
      <c r="B148" s="5" t="s">
        <v>113</v>
      </c>
      <c r="C148" s="5" t="s">
        <v>114</v>
      </c>
      <c r="D148" s="11">
        <v>365</v>
      </c>
    </row>
    <row r="149" spans="1:4" x14ac:dyDescent="0.55000000000000004">
      <c r="A149" t="s">
        <v>66</v>
      </c>
      <c r="B149" s="5" t="s">
        <v>113</v>
      </c>
      <c r="C149" s="5" t="s">
        <v>114</v>
      </c>
      <c r="D149" s="11">
        <v>365</v>
      </c>
    </row>
    <row r="150" spans="1:4" x14ac:dyDescent="0.55000000000000004">
      <c r="A150" t="s">
        <v>67</v>
      </c>
      <c r="B150" s="5" t="s">
        <v>113</v>
      </c>
      <c r="C150" s="5" t="s">
        <v>114</v>
      </c>
      <c r="D150" s="11">
        <v>365</v>
      </c>
    </row>
    <row r="151" spans="1:4" x14ac:dyDescent="0.55000000000000004">
      <c r="A151" t="s">
        <v>111</v>
      </c>
      <c r="B151" s="5" t="s">
        <v>113</v>
      </c>
      <c r="C151" s="5" t="s">
        <v>114</v>
      </c>
      <c r="D151" s="11">
        <v>365</v>
      </c>
    </row>
    <row r="152" spans="1:4" x14ac:dyDescent="0.55000000000000004">
      <c r="A152" t="s">
        <v>112</v>
      </c>
      <c r="B152" s="5" t="s">
        <v>113</v>
      </c>
      <c r="C152" s="5" t="s">
        <v>114</v>
      </c>
      <c r="D152" s="11">
        <v>365</v>
      </c>
    </row>
    <row r="153" spans="1:4" x14ac:dyDescent="0.55000000000000004">
      <c r="A153" t="s">
        <v>68</v>
      </c>
      <c r="B153" s="5" t="s">
        <v>113</v>
      </c>
      <c r="C153" s="5" t="s">
        <v>114</v>
      </c>
      <c r="D153" s="11">
        <v>365</v>
      </c>
    </row>
    <row r="154" spans="1:4" x14ac:dyDescent="0.55000000000000004">
      <c r="A154" t="s">
        <v>69</v>
      </c>
      <c r="B154" s="5" t="s">
        <v>113</v>
      </c>
      <c r="C154" s="5" t="s">
        <v>114</v>
      </c>
      <c r="D154" s="11">
        <v>365</v>
      </c>
    </row>
    <row r="155" spans="1:4" x14ac:dyDescent="0.55000000000000004">
      <c r="A155" t="s">
        <v>45</v>
      </c>
      <c r="B155" s="5" t="s">
        <v>116</v>
      </c>
      <c r="C155" s="5" t="s">
        <v>117</v>
      </c>
      <c r="D155" s="11">
        <v>365</v>
      </c>
    </row>
    <row r="156" spans="1:4" x14ac:dyDescent="0.55000000000000004">
      <c r="A156" t="s">
        <v>46</v>
      </c>
      <c r="B156" s="5" t="s">
        <v>116</v>
      </c>
      <c r="C156" s="5" t="s">
        <v>117</v>
      </c>
      <c r="D156" s="11">
        <v>365</v>
      </c>
    </row>
    <row r="157" spans="1:4" x14ac:dyDescent="0.55000000000000004">
      <c r="A157" t="s">
        <v>47</v>
      </c>
      <c r="B157" s="5" t="s">
        <v>116</v>
      </c>
      <c r="C157" s="5" t="s">
        <v>117</v>
      </c>
      <c r="D157" s="11">
        <v>365</v>
      </c>
    </row>
    <row r="158" spans="1:4" x14ac:dyDescent="0.55000000000000004">
      <c r="A158" t="s">
        <v>48</v>
      </c>
      <c r="B158" s="5" t="s">
        <v>116</v>
      </c>
      <c r="C158" s="5" t="s">
        <v>117</v>
      </c>
      <c r="D158" s="11">
        <v>365</v>
      </c>
    </row>
    <row r="159" spans="1:4" x14ac:dyDescent="0.55000000000000004">
      <c r="A159" t="s">
        <v>76</v>
      </c>
      <c r="B159" s="5" t="s">
        <v>116</v>
      </c>
      <c r="C159" s="5" t="s">
        <v>117</v>
      </c>
      <c r="D159" s="11">
        <v>365</v>
      </c>
    </row>
    <row r="160" spans="1:4" x14ac:dyDescent="0.55000000000000004">
      <c r="A160" t="s">
        <v>50</v>
      </c>
      <c r="B160" s="5" t="s">
        <v>116</v>
      </c>
      <c r="C160" s="5" t="s">
        <v>117</v>
      </c>
      <c r="D160" s="11">
        <v>365</v>
      </c>
    </row>
    <row r="161" spans="1:4" x14ac:dyDescent="0.55000000000000004">
      <c r="A161" t="s">
        <v>51</v>
      </c>
      <c r="B161" s="5" t="s">
        <v>116</v>
      </c>
      <c r="C161" s="5" t="s">
        <v>117</v>
      </c>
      <c r="D161" s="11">
        <v>365</v>
      </c>
    </row>
    <row r="162" spans="1:4" x14ac:dyDescent="0.55000000000000004">
      <c r="A162" t="s">
        <v>52</v>
      </c>
      <c r="B162" s="5" t="s">
        <v>116</v>
      </c>
      <c r="C162" s="5" t="s">
        <v>117</v>
      </c>
      <c r="D162" s="11">
        <v>365</v>
      </c>
    </row>
    <row r="163" spans="1:4" x14ac:dyDescent="0.55000000000000004">
      <c r="A163" t="s">
        <v>53</v>
      </c>
      <c r="B163" s="5" t="s">
        <v>116</v>
      </c>
      <c r="C163" s="5" t="s">
        <v>117</v>
      </c>
      <c r="D163" s="11">
        <v>1095</v>
      </c>
    </row>
    <row r="164" spans="1:4" x14ac:dyDescent="0.55000000000000004">
      <c r="A164" t="s">
        <v>54</v>
      </c>
      <c r="B164" s="5" t="s">
        <v>116</v>
      </c>
      <c r="C164" s="5" t="s">
        <v>117</v>
      </c>
      <c r="D164" s="11">
        <v>365</v>
      </c>
    </row>
    <row r="165" spans="1:4" x14ac:dyDescent="0.55000000000000004">
      <c r="A165" t="s">
        <v>55</v>
      </c>
      <c r="B165" s="5" t="s">
        <v>116</v>
      </c>
      <c r="C165" s="5" t="s">
        <v>117</v>
      </c>
      <c r="D165" s="11">
        <v>365</v>
      </c>
    </row>
    <row r="166" spans="1:4" x14ac:dyDescent="0.55000000000000004">
      <c r="A166" t="s">
        <v>56</v>
      </c>
      <c r="B166" s="5" t="s">
        <v>116</v>
      </c>
      <c r="C166" s="5" t="s">
        <v>117</v>
      </c>
      <c r="D166" s="11">
        <v>365</v>
      </c>
    </row>
    <row r="167" spans="1:4" x14ac:dyDescent="0.55000000000000004">
      <c r="A167" t="s">
        <v>57</v>
      </c>
      <c r="B167" s="5" t="s">
        <v>116</v>
      </c>
      <c r="C167" s="5" t="s">
        <v>117</v>
      </c>
      <c r="D167" s="11">
        <v>365</v>
      </c>
    </row>
    <row r="168" spans="1:4" x14ac:dyDescent="0.55000000000000004">
      <c r="A168" t="s">
        <v>58</v>
      </c>
      <c r="B168" s="5" t="s">
        <v>116</v>
      </c>
      <c r="C168" s="5" t="s">
        <v>117</v>
      </c>
      <c r="D168" s="11">
        <v>365</v>
      </c>
    </row>
    <row r="169" spans="1:4" x14ac:dyDescent="0.55000000000000004">
      <c r="A169" t="s">
        <v>59</v>
      </c>
      <c r="B169" s="5" t="s">
        <v>116</v>
      </c>
      <c r="C169" s="5" t="s">
        <v>117</v>
      </c>
      <c r="D169" s="11">
        <v>365</v>
      </c>
    </row>
    <row r="170" spans="1:4" x14ac:dyDescent="0.55000000000000004">
      <c r="A170" t="s">
        <v>60</v>
      </c>
      <c r="B170" s="5" t="s">
        <v>116</v>
      </c>
      <c r="C170" s="5" t="s">
        <v>117</v>
      </c>
      <c r="D170" s="11">
        <v>365</v>
      </c>
    </row>
    <row r="171" spans="1:4" x14ac:dyDescent="0.55000000000000004">
      <c r="A171" t="s">
        <v>61</v>
      </c>
      <c r="B171" s="5" t="s">
        <v>116</v>
      </c>
      <c r="C171" s="5" t="s">
        <v>117</v>
      </c>
      <c r="D171" s="11">
        <v>365</v>
      </c>
    </row>
    <row r="172" spans="1:4" x14ac:dyDescent="0.55000000000000004">
      <c r="A172" t="s">
        <v>62</v>
      </c>
      <c r="B172" s="5" t="s">
        <v>116</v>
      </c>
      <c r="C172" s="5" t="s">
        <v>117</v>
      </c>
      <c r="D172" s="11">
        <v>365</v>
      </c>
    </row>
    <row r="173" spans="1:4" x14ac:dyDescent="0.55000000000000004">
      <c r="A173" t="s">
        <v>63</v>
      </c>
      <c r="B173" s="5" t="s">
        <v>116</v>
      </c>
      <c r="C173" s="5" t="s">
        <v>117</v>
      </c>
      <c r="D173" s="11">
        <v>365</v>
      </c>
    </row>
    <row r="174" spans="1:4" x14ac:dyDescent="0.55000000000000004">
      <c r="A174" t="s">
        <v>65</v>
      </c>
      <c r="B174" s="5" t="s">
        <v>116</v>
      </c>
      <c r="C174" s="5" t="s">
        <v>117</v>
      </c>
      <c r="D174" s="11">
        <v>365</v>
      </c>
    </row>
    <row r="175" spans="1:4" x14ac:dyDescent="0.55000000000000004">
      <c r="A175" t="s">
        <v>66</v>
      </c>
      <c r="B175" s="5" t="s">
        <v>116</v>
      </c>
      <c r="C175" s="5" t="s">
        <v>117</v>
      </c>
      <c r="D175" s="11">
        <v>365</v>
      </c>
    </row>
    <row r="176" spans="1:4" x14ac:dyDescent="0.55000000000000004">
      <c r="A176" t="s">
        <v>67</v>
      </c>
      <c r="B176" s="5" t="s">
        <v>116</v>
      </c>
      <c r="C176" s="5" t="s">
        <v>117</v>
      </c>
      <c r="D176" s="11">
        <v>365</v>
      </c>
    </row>
    <row r="177" spans="1:4" x14ac:dyDescent="0.55000000000000004">
      <c r="A177" t="s">
        <v>68</v>
      </c>
      <c r="B177" s="5" t="s">
        <v>116</v>
      </c>
      <c r="C177" s="5" t="s">
        <v>117</v>
      </c>
      <c r="D177" s="11">
        <v>365</v>
      </c>
    </row>
    <row r="178" spans="1:4" x14ac:dyDescent="0.55000000000000004">
      <c r="A178" t="s">
        <v>119</v>
      </c>
      <c r="B178" s="5" t="s">
        <v>118</v>
      </c>
      <c r="C178" s="5" t="s">
        <v>120</v>
      </c>
      <c r="D178" s="11">
        <v>365</v>
      </c>
    </row>
    <row r="179" spans="1:4" x14ac:dyDescent="0.55000000000000004">
      <c r="A179" t="s">
        <v>121</v>
      </c>
      <c r="B179" s="5" t="s">
        <v>118</v>
      </c>
      <c r="C179" s="5" t="s">
        <v>120</v>
      </c>
      <c r="D179" s="11">
        <v>365</v>
      </c>
    </row>
    <row r="180" spans="1:4" x14ac:dyDescent="0.55000000000000004">
      <c r="A180" t="s">
        <v>122</v>
      </c>
      <c r="B180" s="5" t="s">
        <v>118</v>
      </c>
      <c r="C180" s="5" t="s">
        <v>120</v>
      </c>
      <c r="D180" s="11">
        <v>365</v>
      </c>
    </row>
    <row r="181" spans="1:4" x14ac:dyDescent="0.55000000000000004">
      <c r="A181" t="s">
        <v>45</v>
      </c>
      <c r="B181" s="5" t="s">
        <v>118</v>
      </c>
      <c r="C181" s="5" t="s">
        <v>120</v>
      </c>
      <c r="D181" s="11">
        <v>365</v>
      </c>
    </row>
    <row r="182" spans="1:4" x14ac:dyDescent="0.55000000000000004">
      <c r="A182" t="s">
        <v>46</v>
      </c>
      <c r="B182" s="5" t="s">
        <v>118</v>
      </c>
      <c r="C182" s="5" t="s">
        <v>120</v>
      </c>
      <c r="D182" s="11">
        <v>365</v>
      </c>
    </row>
    <row r="183" spans="1:4" x14ac:dyDescent="0.55000000000000004">
      <c r="A183" t="s">
        <v>72</v>
      </c>
      <c r="B183" s="5" t="s">
        <v>118</v>
      </c>
      <c r="C183" s="5" t="s">
        <v>120</v>
      </c>
      <c r="D183" s="11">
        <v>365</v>
      </c>
    </row>
    <row r="184" spans="1:4" x14ac:dyDescent="0.55000000000000004">
      <c r="A184" t="s">
        <v>47</v>
      </c>
      <c r="B184" s="5" t="s">
        <v>118</v>
      </c>
      <c r="C184" s="5" t="s">
        <v>120</v>
      </c>
      <c r="D184" s="11">
        <v>365</v>
      </c>
    </row>
    <row r="185" spans="1:4" x14ac:dyDescent="0.55000000000000004">
      <c r="A185" t="s">
        <v>123</v>
      </c>
      <c r="B185" s="5" t="s">
        <v>118</v>
      </c>
      <c r="C185" s="5" t="s">
        <v>120</v>
      </c>
      <c r="D185" s="11">
        <v>365</v>
      </c>
    </row>
    <row r="186" spans="1:4" x14ac:dyDescent="0.55000000000000004">
      <c r="A186" t="s">
        <v>124</v>
      </c>
      <c r="B186" s="5" t="s">
        <v>118</v>
      </c>
      <c r="C186" s="5" t="s">
        <v>120</v>
      </c>
      <c r="D186" s="11">
        <v>365</v>
      </c>
    </row>
    <row r="187" spans="1:4" x14ac:dyDescent="0.55000000000000004">
      <c r="A187" t="s">
        <v>125</v>
      </c>
      <c r="B187" s="5" t="s">
        <v>118</v>
      </c>
      <c r="C187" s="5" t="s">
        <v>120</v>
      </c>
      <c r="D187" s="11">
        <v>365</v>
      </c>
    </row>
    <row r="188" spans="1:4" x14ac:dyDescent="0.55000000000000004">
      <c r="A188" t="s">
        <v>115</v>
      </c>
      <c r="B188" s="5" t="s">
        <v>118</v>
      </c>
      <c r="C188" s="5" t="s">
        <v>120</v>
      </c>
      <c r="D188" s="11">
        <v>365</v>
      </c>
    </row>
    <row r="189" spans="1:4" x14ac:dyDescent="0.55000000000000004">
      <c r="A189" t="s">
        <v>84</v>
      </c>
      <c r="B189" s="5" t="s">
        <v>118</v>
      </c>
      <c r="C189" s="5" t="s">
        <v>120</v>
      </c>
      <c r="D189" s="11">
        <v>365</v>
      </c>
    </row>
    <row r="190" spans="1:4" x14ac:dyDescent="0.55000000000000004">
      <c r="A190" t="s">
        <v>126</v>
      </c>
      <c r="B190" s="5" t="s">
        <v>118</v>
      </c>
      <c r="C190" s="5" t="s">
        <v>120</v>
      </c>
      <c r="D190" s="11">
        <v>365</v>
      </c>
    </row>
    <row r="191" spans="1:4" x14ac:dyDescent="0.55000000000000004">
      <c r="A191" t="s">
        <v>48</v>
      </c>
      <c r="B191" s="5" t="s">
        <v>118</v>
      </c>
      <c r="C191" s="5" t="s">
        <v>120</v>
      </c>
      <c r="D191" s="11">
        <v>365</v>
      </c>
    </row>
    <row r="192" spans="1:4" x14ac:dyDescent="0.55000000000000004">
      <c r="A192" t="s">
        <v>76</v>
      </c>
      <c r="B192" s="5" t="s">
        <v>118</v>
      </c>
      <c r="C192" s="5" t="s">
        <v>120</v>
      </c>
      <c r="D192" s="11">
        <v>365</v>
      </c>
    </row>
    <row r="193" spans="1:4" x14ac:dyDescent="0.55000000000000004">
      <c r="A193" t="s">
        <v>49</v>
      </c>
      <c r="B193" s="5" t="s">
        <v>118</v>
      </c>
      <c r="C193" s="5" t="s">
        <v>120</v>
      </c>
      <c r="D193" s="11">
        <v>365</v>
      </c>
    </row>
    <row r="194" spans="1:4" x14ac:dyDescent="0.55000000000000004">
      <c r="A194" t="s">
        <v>77</v>
      </c>
      <c r="B194" s="5" t="s">
        <v>118</v>
      </c>
      <c r="C194" s="5" t="s">
        <v>120</v>
      </c>
      <c r="D194" s="11">
        <v>365</v>
      </c>
    </row>
    <row r="195" spans="1:4" x14ac:dyDescent="0.55000000000000004">
      <c r="A195" t="s">
        <v>50</v>
      </c>
      <c r="B195" s="5" t="s">
        <v>118</v>
      </c>
      <c r="C195" s="5" t="s">
        <v>120</v>
      </c>
      <c r="D195" s="11">
        <v>365</v>
      </c>
    </row>
    <row r="196" spans="1:4" x14ac:dyDescent="0.55000000000000004">
      <c r="A196" t="s">
        <v>78</v>
      </c>
      <c r="B196" s="5" t="s">
        <v>118</v>
      </c>
      <c r="C196" s="5" t="s">
        <v>120</v>
      </c>
      <c r="D196" s="11">
        <v>365</v>
      </c>
    </row>
    <row r="197" spans="1:4" x14ac:dyDescent="0.55000000000000004">
      <c r="A197" t="s">
        <v>51</v>
      </c>
      <c r="B197" s="5" t="s">
        <v>118</v>
      </c>
      <c r="C197" s="5" t="s">
        <v>120</v>
      </c>
      <c r="D197" s="11">
        <v>365</v>
      </c>
    </row>
    <row r="198" spans="1:4" x14ac:dyDescent="0.55000000000000004">
      <c r="A198" t="s">
        <v>52</v>
      </c>
      <c r="B198" s="5" t="s">
        <v>118</v>
      </c>
      <c r="C198" s="5" t="s">
        <v>120</v>
      </c>
      <c r="D198" s="11">
        <v>365</v>
      </c>
    </row>
    <row r="199" spans="1:4" x14ac:dyDescent="0.55000000000000004">
      <c r="A199" t="s">
        <v>53</v>
      </c>
      <c r="B199" s="5" t="s">
        <v>118</v>
      </c>
      <c r="C199" s="5" t="s">
        <v>120</v>
      </c>
      <c r="D199" s="11">
        <v>1095</v>
      </c>
    </row>
    <row r="200" spans="1:4" x14ac:dyDescent="0.55000000000000004">
      <c r="A200" t="s">
        <v>127</v>
      </c>
      <c r="B200" s="5" t="s">
        <v>118</v>
      </c>
      <c r="C200" s="5" t="s">
        <v>120</v>
      </c>
      <c r="D200" s="11">
        <v>1095</v>
      </c>
    </row>
    <row r="201" spans="1:4" x14ac:dyDescent="0.55000000000000004">
      <c r="A201" t="s">
        <v>54</v>
      </c>
      <c r="B201" s="5" t="s">
        <v>118</v>
      </c>
      <c r="C201" s="5" t="s">
        <v>120</v>
      </c>
      <c r="D201" s="11">
        <v>365</v>
      </c>
    </row>
    <row r="202" spans="1:4" x14ac:dyDescent="0.55000000000000004">
      <c r="A202" t="s">
        <v>55</v>
      </c>
      <c r="B202" s="5" t="s">
        <v>118</v>
      </c>
      <c r="C202" s="5" t="s">
        <v>120</v>
      </c>
      <c r="D202" s="11">
        <v>365</v>
      </c>
    </row>
    <row r="203" spans="1:4" x14ac:dyDescent="0.55000000000000004">
      <c r="A203" t="s">
        <v>56</v>
      </c>
      <c r="B203" s="5" t="s">
        <v>118</v>
      </c>
      <c r="C203" s="5" t="s">
        <v>120</v>
      </c>
      <c r="D203" s="11">
        <v>365</v>
      </c>
    </row>
    <row r="204" spans="1:4" x14ac:dyDescent="0.55000000000000004">
      <c r="A204" t="s">
        <v>128</v>
      </c>
      <c r="B204" s="5" t="s">
        <v>118</v>
      </c>
      <c r="C204" s="5" t="s">
        <v>120</v>
      </c>
      <c r="D204" s="11">
        <v>365</v>
      </c>
    </row>
    <row r="205" spans="1:4" x14ac:dyDescent="0.55000000000000004">
      <c r="A205" t="s">
        <v>129</v>
      </c>
      <c r="B205" s="5" t="s">
        <v>118</v>
      </c>
      <c r="C205" s="5" t="s">
        <v>120</v>
      </c>
      <c r="D205" s="11">
        <v>365</v>
      </c>
    </row>
    <row r="206" spans="1:4" x14ac:dyDescent="0.55000000000000004">
      <c r="A206" t="s">
        <v>130</v>
      </c>
      <c r="B206" s="5" t="s">
        <v>118</v>
      </c>
      <c r="C206" s="5" t="s">
        <v>120</v>
      </c>
      <c r="D206" s="11">
        <v>365</v>
      </c>
    </row>
    <row r="207" spans="1:4" x14ac:dyDescent="0.55000000000000004">
      <c r="A207" t="s">
        <v>131</v>
      </c>
      <c r="B207" s="5" t="s">
        <v>118</v>
      </c>
      <c r="C207" s="5" t="s">
        <v>120</v>
      </c>
      <c r="D207" s="11">
        <v>365</v>
      </c>
    </row>
    <row r="208" spans="1:4" x14ac:dyDescent="0.55000000000000004">
      <c r="A208" t="s">
        <v>57</v>
      </c>
      <c r="B208" s="5" t="s">
        <v>118</v>
      </c>
      <c r="C208" s="5" t="s">
        <v>120</v>
      </c>
      <c r="D208" s="11">
        <v>365</v>
      </c>
    </row>
    <row r="209" spans="1:4" x14ac:dyDescent="0.55000000000000004">
      <c r="A209" t="s">
        <v>58</v>
      </c>
      <c r="B209" s="5" t="s">
        <v>118</v>
      </c>
      <c r="C209" s="5" t="s">
        <v>120</v>
      </c>
      <c r="D209" s="11">
        <v>365</v>
      </c>
    </row>
    <row r="210" spans="1:4" x14ac:dyDescent="0.55000000000000004">
      <c r="A210" t="s">
        <v>132</v>
      </c>
      <c r="B210" s="5" t="s">
        <v>118</v>
      </c>
      <c r="C210" s="5" t="s">
        <v>120</v>
      </c>
      <c r="D210" s="11">
        <v>365</v>
      </c>
    </row>
    <row r="211" spans="1:4" x14ac:dyDescent="0.55000000000000004">
      <c r="A211" t="s">
        <v>73</v>
      </c>
      <c r="B211" s="5" t="s">
        <v>118</v>
      </c>
      <c r="C211" s="5" t="s">
        <v>120</v>
      </c>
      <c r="D211" s="11">
        <v>365</v>
      </c>
    </row>
    <row r="212" spans="1:4" x14ac:dyDescent="0.55000000000000004">
      <c r="A212" t="s">
        <v>59</v>
      </c>
      <c r="B212" s="5" t="s">
        <v>118</v>
      </c>
      <c r="C212" s="5" t="s">
        <v>120</v>
      </c>
      <c r="D212" s="11">
        <v>365</v>
      </c>
    </row>
    <row r="213" spans="1:4" x14ac:dyDescent="0.55000000000000004">
      <c r="A213" t="s">
        <v>133</v>
      </c>
      <c r="B213" s="5" t="s">
        <v>118</v>
      </c>
      <c r="C213" s="5" t="s">
        <v>120</v>
      </c>
      <c r="D213" s="11">
        <v>365</v>
      </c>
    </row>
    <row r="214" spans="1:4" x14ac:dyDescent="0.55000000000000004">
      <c r="A214" t="s">
        <v>60</v>
      </c>
      <c r="B214" s="5" t="s">
        <v>118</v>
      </c>
      <c r="C214" s="5" t="s">
        <v>120</v>
      </c>
      <c r="D214" s="11">
        <v>365</v>
      </c>
    </row>
    <row r="215" spans="1:4" x14ac:dyDescent="0.55000000000000004">
      <c r="A215" t="s">
        <v>79</v>
      </c>
      <c r="B215" s="5" t="s">
        <v>118</v>
      </c>
      <c r="C215" s="5" t="s">
        <v>120</v>
      </c>
      <c r="D215" s="11">
        <v>365</v>
      </c>
    </row>
    <row r="216" spans="1:4" x14ac:dyDescent="0.55000000000000004">
      <c r="A216" t="s">
        <v>134</v>
      </c>
      <c r="B216" s="5" t="s">
        <v>118</v>
      </c>
      <c r="C216" s="5" t="s">
        <v>120</v>
      </c>
      <c r="D216" s="11">
        <v>365</v>
      </c>
    </row>
    <row r="217" spans="1:4" x14ac:dyDescent="0.55000000000000004">
      <c r="A217" t="s">
        <v>135</v>
      </c>
      <c r="B217" s="5" t="s">
        <v>118</v>
      </c>
      <c r="C217" s="5" t="s">
        <v>120</v>
      </c>
      <c r="D217" s="11">
        <v>365</v>
      </c>
    </row>
    <row r="218" spans="1:4" x14ac:dyDescent="0.55000000000000004">
      <c r="A218" t="s">
        <v>61</v>
      </c>
      <c r="B218" s="5" t="s">
        <v>118</v>
      </c>
      <c r="C218" s="5" t="s">
        <v>120</v>
      </c>
      <c r="D218" s="11">
        <v>365</v>
      </c>
    </row>
    <row r="219" spans="1:4" x14ac:dyDescent="0.55000000000000004">
      <c r="A219" t="s">
        <v>62</v>
      </c>
      <c r="B219" s="5" t="s">
        <v>118</v>
      </c>
      <c r="C219" s="5" t="s">
        <v>120</v>
      </c>
      <c r="D219" s="11">
        <v>365</v>
      </c>
    </row>
    <row r="220" spans="1:4" x14ac:dyDescent="0.55000000000000004">
      <c r="A220" t="s">
        <v>63</v>
      </c>
      <c r="B220" s="5" t="s">
        <v>118</v>
      </c>
      <c r="C220" s="5" t="s">
        <v>120</v>
      </c>
      <c r="D220" s="11">
        <v>365</v>
      </c>
    </row>
    <row r="221" spans="1:4" x14ac:dyDescent="0.55000000000000004">
      <c r="A221" t="s">
        <v>136</v>
      </c>
      <c r="B221" s="5" t="s">
        <v>118</v>
      </c>
      <c r="C221" s="5" t="s">
        <v>120</v>
      </c>
      <c r="D221" s="11">
        <v>365</v>
      </c>
    </row>
    <row r="222" spans="1:4" x14ac:dyDescent="0.55000000000000004">
      <c r="A222" t="s">
        <v>64</v>
      </c>
      <c r="B222" s="5" t="s">
        <v>118</v>
      </c>
      <c r="C222" s="5" t="s">
        <v>120</v>
      </c>
      <c r="D222" s="11">
        <v>365</v>
      </c>
    </row>
    <row r="223" spans="1:4" x14ac:dyDescent="0.55000000000000004">
      <c r="A223" t="s">
        <v>65</v>
      </c>
      <c r="B223" s="5" t="s">
        <v>118</v>
      </c>
      <c r="C223" s="5" t="s">
        <v>120</v>
      </c>
      <c r="D223" s="11">
        <v>365</v>
      </c>
    </row>
    <row r="224" spans="1:4" x14ac:dyDescent="0.55000000000000004">
      <c r="A224" t="s">
        <v>137</v>
      </c>
      <c r="B224" s="5" t="s">
        <v>118</v>
      </c>
      <c r="C224" s="5" t="s">
        <v>120</v>
      </c>
      <c r="D224" s="11">
        <v>365</v>
      </c>
    </row>
    <row r="225" spans="1:4" x14ac:dyDescent="0.55000000000000004">
      <c r="A225" t="s">
        <v>66</v>
      </c>
      <c r="B225" s="5" t="s">
        <v>118</v>
      </c>
      <c r="C225" s="5" t="s">
        <v>120</v>
      </c>
      <c r="D225" s="11">
        <v>365</v>
      </c>
    </row>
    <row r="226" spans="1:4" x14ac:dyDescent="0.55000000000000004">
      <c r="A226" t="s">
        <v>67</v>
      </c>
      <c r="B226" s="5" t="s">
        <v>118</v>
      </c>
      <c r="C226" s="5" t="s">
        <v>120</v>
      </c>
      <c r="D226" s="11">
        <v>365</v>
      </c>
    </row>
    <row r="227" spans="1:4" x14ac:dyDescent="0.55000000000000004">
      <c r="A227" t="s">
        <v>138</v>
      </c>
      <c r="B227" s="5" t="s">
        <v>118</v>
      </c>
      <c r="C227" s="5" t="s">
        <v>120</v>
      </c>
      <c r="D227" s="11">
        <v>365</v>
      </c>
    </row>
    <row r="228" spans="1:4" x14ac:dyDescent="0.55000000000000004">
      <c r="A228" t="s">
        <v>139</v>
      </c>
      <c r="B228" s="5" t="s">
        <v>118</v>
      </c>
      <c r="C228" s="5" t="s">
        <v>120</v>
      </c>
      <c r="D228" s="11">
        <v>365</v>
      </c>
    </row>
    <row r="229" spans="1:4" x14ac:dyDescent="0.55000000000000004">
      <c r="A229" t="s">
        <v>74</v>
      </c>
      <c r="B229" s="5" t="s">
        <v>118</v>
      </c>
      <c r="C229" s="5" t="s">
        <v>120</v>
      </c>
      <c r="D229" s="11">
        <v>365</v>
      </c>
    </row>
    <row r="230" spans="1:4" x14ac:dyDescent="0.55000000000000004">
      <c r="A230" t="s">
        <v>111</v>
      </c>
      <c r="B230" s="5" t="s">
        <v>118</v>
      </c>
      <c r="C230" s="5" t="s">
        <v>120</v>
      </c>
      <c r="D230" s="11">
        <v>365</v>
      </c>
    </row>
    <row r="231" spans="1:4" x14ac:dyDescent="0.55000000000000004">
      <c r="A231" t="s">
        <v>112</v>
      </c>
      <c r="B231" s="5" t="s">
        <v>118</v>
      </c>
      <c r="C231" s="5" t="s">
        <v>120</v>
      </c>
      <c r="D231" s="11">
        <v>365</v>
      </c>
    </row>
    <row r="232" spans="1:4" x14ac:dyDescent="0.55000000000000004">
      <c r="A232" t="s">
        <v>68</v>
      </c>
      <c r="B232" s="5" t="s">
        <v>118</v>
      </c>
      <c r="C232" s="5" t="s">
        <v>120</v>
      </c>
      <c r="D232" s="11">
        <v>365</v>
      </c>
    </row>
    <row r="233" spans="1:4" x14ac:dyDescent="0.55000000000000004">
      <c r="A233" t="s">
        <v>69</v>
      </c>
      <c r="B233" s="5" t="s">
        <v>118</v>
      </c>
      <c r="C233" s="5" t="s">
        <v>120</v>
      </c>
      <c r="D233" s="11">
        <v>365</v>
      </c>
    </row>
    <row r="234" spans="1:4" x14ac:dyDescent="0.55000000000000004">
      <c r="A234" t="s">
        <v>45</v>
      </c>
      <c r="B234" s="5" t="s">
        <v>140</v>
      </c>
      <c r="C234" s="5" t="s">
        <v>141</v>
      </c>
      <c r="D234" s="11">
        <v>365</v>
      </c>
    </row>
    <row r="235" spans="1:4" x14ac:dyDescent="0.55000000000000004">
      <c r="A235" t="s">
        <v>46</v>
      </c>
      <c r="B235" s="5" t="s">
        <v>140</v>
      </c>
      <c r="C235" s="5" t="s">
        <v>141</v>
      </c>
      <c r="D235" s="11">
        <v>365</v>
      </c>
    </row>
    <row r="236" spans="1:4" x14ac:dyDescent="0.55000000000000004">
      <c r="A236" t="s">
        <v>72</v>
      </c>
      <c r="B236" s="5" t="s">
        <v>140</v>
      </c>
      <c r="C236" s="5" t="s">
        <v>141</v>
      </c>
      <c r="D236" s="11">
        <v>365</v>
      </c>
    </row>
    <row r="237" spans="1:4" x14ac:dyDescent="0.55000000000000004">
      <c r="A237" t="s">
        <v>48</v>
      </c>
      <c r="B237" s="5" t="s">
        <v>140</v>
      </c>
      <c r="C237" s="5" t="s">
        <v>141</v>
      </c>
      <c r="D237" s="11">
        <v>365</v>
      </c>
    </row>
    <row r="238" spans="1:4" x14ac:dyDescent="0.55000000000000004">
      <c r="A238" t="s">
        <v>76</v>
      </c>
      <c r="B238" s="5" t="s">
        <v>140</v>
      </c>
      <c r="C238" s="5" t="s">
        <v>141</v>
      </c>
      <c r="D238" s="11">
        <v>365</v>
      </c>
    </row>
    <row r="239" spans="1:4" x14ac:dyDescent="0.55000000000000004">
      <c r="A239" t="s">
        <v>49</v>
      </c>
      <c r="B239" s="5" t="s">
        <v>140</v>
      </c>
      <c r="C239" s="5" t="s">
        <v>141</v>
      </c>
      <c r="D239" s="11">
        <v>365</v>
      </c>
    </row>
    <row r="240" spans="1:4" x14ac:dyDescent="0.55000000000000004">
      <c r="A240" t="s">
        <v>50</v>
      </c>
      <c r="B240" s="5" t="s">
        <v>140</v>
      </c>
      <c r="C240" s="5" t="s">
        <v>141</v>
      </c>
      <c r="D240" s="11">
        <v>365</v>
      </c>
    </row>
    <row r="241" spans="1:4" x14ac:dyDescent="0.55000000000000004">
      <c r="A241" t="s">
        <v>51</v>
      </c>
      <c r="B241" s="5" t="s">
        <v>140</v>
      </c>
      <c r="C241" s="5" t="s">
        <v>141</v>
      </c>
      <c r="D241" s="11">
        <v>365</v>
      </c>
    </row>
    <row r="242" spans="1:4" x14ac:dyDescent="0.55000000000000004">
      <c r="A242" t="s">
        <v>52</v>
      </c>
      <c r="B242" s="5" t="s">
        <v>140</v>
      </c>
      <c r="C242" s="5" t="s">
        <v>141</v>
      </c>
      <c r="D242" s="11">
        <v>365</v>
      </c>
    </row>
    <row r="243" spans="1:4" x14ac:dyDescent="0.55000000000000004">
      <c r="A243" t="s">
        <v>53</v>
      </c>
      <c r="B243" s="5" t="s">
        <v>140</v>
      </c>
      <c r="C243" s="5" t="s">
        <v>141</v>
      </c>
      <c r="D243" s="11">
        <v>1095</v>
      </c>
    </row>
    <row r="244" spans="1:4" x14ac:dyDescent="0.55000000000000004">
      <c r="A244" t="s">
        <v>54</v>
      </c>
      <c r="B244" s="5" t="s">
        <v>140</v>
      </c>
      <c r="C244" s="5" t="s">
        <v>141</v>
      </c>
      <c r="D244" s="11">
        <v>365</v>
      </c>
    </row>
    <row r="245" spans="1:4" x14ac:dyDescent="0.55000000000000004">
      <c r="A245" t="s">
        <v>55</v>
      </c>
      <c r="B245" s="5" t="s">
        <v>140</v>
      </c>
      <c r="C245" s="5" t="s">
        <v>141</v>
      </c>
      <c r="D245" s="11">
        <v>365</v>
      </c>
    </row>
    <row r="246" spans="1:4" x14ac:dyDescent="0.55000000000000004">
      <c r="A246" t="s">
        <v>56</v>
      </c>
      <c r="B246" s="5" t="s">
        <v>140</v>
      </c>
      <c r="C246" s="5" t="s">
        <v>141</v>
      </c>
      <c r="D246" s="11">
        <v>365</v>
      </c>
    </row>
    <row r="247" spans="1:4" x14ac:dyDescent="0.55000000000000004">
      <c r="A247" t="s">
        <v>57</v>
      </c>
      <c r="B247" s="5" t="s">
        <v>140</v>
      </c>
      <c r="C247" s="5" t="s">
        <v>141</v>
      </c>
      <c r="D247" s="11">
        <v>365</v>
      </c>
    </row>
    <row r="248" spans="1:4" x14ac:dyDescent="0.55000000000000004">
      <c r="A248" t="s">
        <v>58</v>
      </c>
      <c r="B248" s="5" t="s">
        <v>140</v>
      </c>
      <c r="C248" s="5" t="s">
        <v>141</v>
      </c>
      <c r="D248" s="11">
        <v>365</v>
      </c>
    </row>
    <row r="249" spans="1:4" x14ac:dyDescent="0.55000000000000004">
      <c r="A249" t="s">
        <v>59</v>
      </c>
      <c r="B249" s="5" t="s">
        <v>140</v>
      </c>
      <c r="C249" s="5" t="s">
        <v>141</v>
      </c>
      <c r="D249" s="11">
        <v>365</v>
      </c>
    </row>
    <row r="250" spans="1:4" x14ac:dyDescent="0.55000000000000004">
      <c r="A250" t="s">
        <v>60</v>
      </c>
      <c r="B250" s="5" t="s">
        <v>140</v>
      </c>
      <c r="C250" s="5" t="s">
        <v>141</v>
      </c>
      <c r="D250" s="11">
        <v>365</v>
      </c>
    </row>
    <row r="251" spans="1:4" x14ac:dyDescent="0.55000000000000004">
      <c r="A251" t="s">
        <v>79</v>
      </c>
      <c r="B251" s="5" t="s">
        <v>140</v>
      </c>
      <c r="C251" s="5" t="s">
        <v>141</v>
      </c>
      <c r="D251" s="11">
        <v>365</v>
      </c>
    </row>
    <row r="252" spans="1:4" x14ac:dyDescent="0.55000000000000004">
      <c r="A252" t="s">
        <v>61</v>
      </c>
      <c r="B252" s="5" t="s">
        <v>140</v>
      </c>
      <c r="C252" s="5" t="s">
        <v>141</v>
      </c>
      <c r="D252" s="11">
        <v>365</v>
      </c>
    </row>
    <row r="253" spans="1:4" x14ac:dyDescent="0.55000000000000004">
      <c r="A253" t="s">
        <v>62</v>
      </c>
      <c r="B253" s="5" t="s">
        <v>140</v>
      </c>
      <c r="C253" s="5" t="s">
        <v>141</v>
      </c>
      <c r="D253" s="11">
        <v>365</v>
      </c>
    </row>
    <row r="254" spans="1:4" x14ac:dyDescent="0.55000000000000004">
      <c r="A254" t="s">
        <v>63</v>
      </c>
      <c r="B254" s="5" t="s">
        <v>140</v>
      </c>
      <c r="C254" s="5" t="s">
        <v>141</v>
      </c>
      <c r="D254" s="11">
        <v>365</v>
      </c>
    </row>
    <row r="255" spans="1:4" x14ac:dyDescent="0.55000000000000004">
      <c r="A255" t="s">
        <v>65</v>
      </c>
      <c r="B255" s="5" t="s">
        <v>140</v>
      </c>
      <c r="C255" s="5" t="s">
        <v>141</v>
      </c>
      <c r="D255" s="11">
        <v>365</v>
      </c>
    </row>
    <row r="256" spans="1:4" x14ac:dyDescent="0.55000000000000004">
      <c r="A256" t="s">
        <v>66</v>
      </c>
      <c r="B256" s="5" t="s">
        <v>140</v>
      </c>
      <c r="C256" s="5" t="s">
        <v>141</v>
      </c>
      <c r="D256" s="11">
        <v>365</v>
      </c>
    </row>
    <row r="257" spans="1:6" x14ac:dyDescent="0.55000000000000004">
      <c r="A257" t="s">
        <v>67</v>
      </c>
      <c r="B257" s="5" t="s">
        <v>140</v>
      </c>
      <c r="C257" s="5" t="s">
        <v>141</v>
      </c>
      <c r="D257" s="11">
        <v>365</v>
      </c>
    </row>
    <row r="258" spans="1:6" x14ac:dyDescent="0.55000000000000004">
      <c r="A258" t="s">
        <v>74</v>
      </c>
      <c r="B258" s="5" t="s">
        <v>140</v>
      </c>
      <c r="C258" s="5" t="s">
        <v>141</v>
      </c>
      <c r="D258" s="11">
        <v>365</v>
      </c>
    </row>
    <row r="259" spans="1:6" x14ac:dyDescent="0.55000000000000004">
      <c r="A259" t="s">
        <v>111</v>
      </c>
      <c r="B259" s="5" t="s">
        <v>140</v>
      </c>
      <c r="C259" s="5" t="s">
        <v>141</v>
      </c>
      <c r="D259" s="11">
        <v>365</v>
      </c>
    </row>
    <row r="260" spans="1:6" x14ac:dyDescent="0.55000000000000004">
      <c r="A260" t="s">
        <v>112</v>
      </c>
      <c r="B260" s="5" t="s">
        <v>140</v>
      </c>
      <c r="C260" s="5" t="s">
        <v>141</v>
      </c>
      <c r="D260" s="11">
        <v>365</v>
      </c>
    </row>
    <row r="261" spans="1:6" x14ac:dyDescent="0.55000000000000004">
      <c r="A261" t="s">
        <v>68</v>
      </c>
      <c r="B261" s="5" t="s">
        <v>140</v>
      </c>
      <c r="C261" s="5" t="s">
        <v>141</v>
      </c>
      <c r="D261" s="11">
        <v>365</v>
      </c>
    </row>
    <row r="262" spans="1:6" x14ac:dyDescent="0.55000000000000004">
      <c r="A262" t="s">
        <v>69</v>
      </c>
      <c r="B262" s="5" t="s">
        <v>140</v>
      </c>
      <c r="C262" s="5" t="s">
        <v>141</v>
      </c>
      <c r="D262" s="11">
        <v>365</v>
      </c>
    </row>
    <row r="263" spans="1:6" x14ac:dyDescent="0.55000000000000004">
      <c r="A263" t="s">
        <v>45</v>
      </c>
      <c r="B263" s="5" t="s">
        <v>142</v>
      </c>
      <c r="C263" s="5" t="s">
        <v>34</v>
      </c>
      <c r="D263" s="11">
        <v>365</v>
      </c>
      <c r="F263" s="5"/>
    </row>
    <row r="264" spans="1:6" x14ac:dyDescent="0.55000000000000004">
      <c r="A264" t="s">
        <v>46</v>
      </c>
      <c r="B264" s="5" t="s">
        <v>142</v>
      </c>
      <c r="C264" s="5" t="s">
        <v>34</v>
      </c>
      <c r="D264" s="11">
        <v>365</v>
      </c>
      <c r="F264" s="5"/>
    </row>
    <row r="265" spans="1:6" x14ac:dyDescent="0.55000000000000004">
      <c r="A265" t="s">
        <v>72</v>
      </c>
      <c r="B265" s="5" t="s">
        <v>142</v>
      </c>
      <c r="C265" s="5" t="s">
        <v>34</v>
      </c>
      <c r="D265" s="11">
        <v>365</v>
      </c>
      <c r="F265" s="5"/>
    </row>
    <row r="266" spans="1:6" x14ac:dyDescent="0.55000000000000004">
      <c r="A266" t="s">
        <v>47</v>
      </c>
      <c r="B266" s="5" t="s">
        <v>142</v>
      </c>
      <c r="C266" s="5" t="s">
        <v>34</v>
      </c>
      <c r="D266" s="11">
        <v>365</v>
      </c>
      <c r="F266" s="5"/>
    </row>
    <row r="267" spans="1:6" x14ac:dyDescent="0.55000000000000004">
      <c r="A267" t="s">
        <v>124</v>
      </c>
      <c r="B267" s="5" t="s">
        <v>142</v>
      </c>
      <c r="C267" s="5" t="s">
        <v>34</v>
      </c>
      <c r="D267" s="11">
        <v>365</v>
      </c>
      <c r="F267" s="5"/>
    </row>
    <row r="268" spans="1:6" x14ac:dyDescent="0.55000000000000004">
      <c r="A268" t="s">
        <v>125</v>
      </c>
      <c r="B268" s="5" t="s">
        <v>142</v>
      </c>
      <c r="C268" s="5" t="s">
        <v>34</v>
      </c>
      <c r="D268" s="11">
        <v>365</v>
      </c>
      <c r="F268" s="5"/>
    </row>
    <row r="269" spans="1:6" x14ac:dyDescent="0.55000000000000004">
      <c r="A269" t="s">
        <v>115</v>
      </c>
      <c r="B269" s="5" t="s">
        <v>142</v>
      </c>
      <c r="C269" s="5" t="s">
        <v>34</v>
      </c>
      <c r="D269" s="11">
        <v>365</v>
      </c>
      <c r="F269" s="5"/>
    </row>
    <row r="270" spans="1:6" x14ac:dyDescent="0.55000000000000004">
      <c r="A270" t="s">
        <v>48</v>
      </c>
      <c r="B270" s="5" t="s">
        <v>142</v>
      </c>
      <c r="C270" s="5" t="s">
        <v>34</v>
      </c>
      <c r="D270" s="11">
        <v>365</v>
      </c>
      <c r="F270" s="5"/>
    </row>
    <row r="271" spans="1:6" x14ac:dyDescent="0.55000000000000004">
      <c r="A271" t="s">
        <v>76</v>
      </c>
      <c r="B271" s="5" t="s">
        <v>142</v>
      </c>
      <c r="C271" s="5" t="s">
        <v>34</v>
      </c>
      <c r="D271" s="11">
        <v>365</v>
      </c>
      <c r="F271" s="5"/>
    </row>
    <row r="272" spans="1:6" x14ac:dyDescent="0.55000000000000004">
      <c r="A272" t="s">
        <v>49</v>
      </c>
      <c r="B272" s="5" t="s">
        <v>142</v>
      </c>
      <c r="C272" s="5" t="s">
        <v>34</v>
      </c>
      <c r="D272" s="11">
        <v>365</v>
      </c>
      <c r="F272" s="5"/>
    </row>
    <row r="273" spans="1:6" x14ac:dyDescent="0.55000000000000004">
      <c r="A273" t="s">
        <v>50</v>
      </c>
      <c r="B273" s="5" t="s">
        <v>142</v>
      </c>
      <c r="C273" s="5" t="s">
        <v>34</v>
      </c>
      <c r="D273" s="11">
        <v>365</v>
      </c>
      <c r="F273" s="5"/>
    </row>
    <row r="274" spans="1:6" x14ac:dyDescent="0.55000000000000004">
      <c r="A274" t="s">
        <v>51</v>
      </c>
      <c r="B274" s="5" t="s">
        <v>142</v>
      </c>
      <c r="C274" s="5" t="s">
        <v>34</v>
      </c>
      <c r="D274" s="11">
        <v>365</v>
      </c>
    </row>
    <row r="275" spans="1:6" x14ac:dyDescent="0.55000000000000004">
      <c r="A275" t="s">
        <v>52</v>
      </c>
      <c r="B275" s="5" t="s">
        <v>142</v>
      </c>
      <c r="C275" s="5" t="s">
        <v>34</v>
      </c>
      <c r="D275" s="11">
        <v>365</v>
      </c>
    </row>
    <row r="276" spans="1:6" x14ac:dyDescent="0.55000000000000004">
      <c r="A276" t="s">
        <v>53</v>
      </c>
      <c r="B276" s="5" t="s">
        <v>142</v>
      </c>
      <c r="C276" s="5" t="s">
        <v>34</v>
      </c>
      <c r="D276" s="11">
        <v>1095</v>
      </c>
    </row>
    <row r="277" spans="1:6" x14ac:dyDescent="0.55000000000000004">
      <c r="A277" t="s">
        <v>54</v>
      </c>
      <c r="B277" s="5" t="s">
        <v>142</v>
      </c>
      <c r="C277" s="5" t="s">
        <v>34</v>
      </c>
      <c r="D277" s="11">
        <v>365</v>
      </c>
    </row>
    <row r="278" spans="1:6" x14ac:dyDescent="0.55000000000000004">
      <c r="A278" t="s">
        <v>55</v>
      </c>
      <c r="B278" s="5" t="s">
        <v>142</v>
      </c>
      <c r="C278" s="5" t="s">
        <v>34</v>
      </c>
      <c r="D278" s="11">
        <v>365</v>
      </c>
    </row>
    <row r="279" spans="1:6" x14ac:dyDescent="0.55000000000000004">
      <c r="A279" t="s">
        <v>56</v>
      </c>
      <c r="B279" s="5" t="s">
        <v>142</v>
      </c>
      <c r="C279" s="5" t="s">
        <v>34</v>
      </c>
      <c r="D279" s="11">
        <v>365</v>
      </c>
    </row>
    <row r="280" spans="1:6" x14ac:dyDescent="0.55000000000000004">
      <c r="A280" t="s">
        <v>129</v>
      </c>
      <c r="B280" s="5" t="s">
        <v>142</v>
      </c>
      <c r="C280" s="5" t="s">
        <v>34</v>
      </c>
      <c r="D280" s="11">
        <v>365</v>
      </c>
    </row>
    <row r="281" spans="1:6" x14ac:dyDescent="0.55000000000000004">
      <c r="A281" t="s">
        <v>57</v>
      </c>
      <c r="B281" s="5" t="s">
        <v>142</v>
      </c>
      <c r="C281" s="5" t="s">
        <v>34</v>
      </c>
      <c r="D281" s="11">
        <v>365</v>
      </c>
    </row>
    <row r="282" spans="1:6" x14ac:dyDescent="0.55000000000000004">
      <c r="A282" t="s">
        <v>58</v>
      </c>
      <c r="B282" s="5" t="s">
        <v>142</v>
      </c>
      <c r="C282" s="5" t="s">
        <v>34</v>
      </c>
      <c r="D282" s="11">
        <v>365</v>
      </c>
    </row>
    <row r="283" spans="1:6" x14ac:dyDescent="0.55000000000000004">
      <c r="A283" t="s">
        <v>59</v>
      </c>
      <c r="B283" s="5" t="s">
        <v>142</v>
      </c>
      <c r="C283" s="5" t="s">
        <v>34</v>
      </c>
      <c r="D283" s="11">
        <v>365</v>
      </c>
    </row>
    <row r="284" spans="1:6" x14ac:dyDescent="0.55000000000000004">
      <c r="A284" t="s">
        <v>60</v>
      </c>
      <c r="B284" s="5" t="s">
        <v>142</v>
      </c>
      <c r="C284" s="5" t="s">
        <v>34</v>
      </c>
      <c r="D284" s="11">
        <v>365</v>
      </c>
    </row>
    <row r="285" spans="1:6" x14ac:dyDescent="0.55000000000000004">
      <c r="A285" t="s">
        <v>61</v>
      </c>
      <c r="B285" s="5" t="s">
        <v>142</v>
      </c>
      <c r="C285" s="5" t="s">
        <v>34</v>
      </c>
      <c r="D285" s="11">
        <v>365</v>
      </c>
    </row>
    <row r="286" spans="1:6" x14ac:dyDescent="0.55000000000000004">
      <c r="A286" t="s">
        <v>62</v>
      </c>
      <c r="B286" s="5" t="s">
        <v>142</v>
      </c>
      <c r="C286" s="5" t="s">
        <v>34</v>
      </c>
      <c r="D286" s="11">
        <v>365</v>
      </c>
    </row>
    <row r="287" spans="1:6" x14ac:dyDescent="0.55000000000000004">
      <c r="A287" t="s">
        <v>63</v>
      </c>
      <c r="B287" s="5" t="s">
        <v>142</v>
      </c>
      <c r="C287" s="5" t="s">
        <v>34</v>
      </c>
      <c r="D287" s="11">
        <v>365</v>
      </c>
    </row>
    <row r="288" spans="1:6" x14ac:dyDescent="0.55000000000000004">
      <c r="A288" t="s">
        <v>65</v>
      </c>
      <c r="B288" s="5" t="s">
        <v>142</v>
      </c>
      <c r="C288" s="5" t="s">
        <v>34</v>
      </c>
      <c r="D288" s="11">
        <v>365</v>
      </c>
    </row>
    <row r="289" spans="1:4" x14ac:dyDescent="0.55000000000000004">
      <c r="A289" t="s">
        <v>66</v>
      </c>
      <c r="B289" s="5" t="s">
        <v>142</v>
      </c>
      <c r="C289" s="5" t="s">
        <v>34</v>
      </c>
      <c r="D289" s="11">
        <v>365</v>
      </c>
    </row>
    <row r="290" spans="1:4" x14ac:dyDescent="0.55000000000000004">
      <c r="A290" t="s">
        <v>67</v>
      </c>
      <c r="B290" s="5" t="s">
        <v>142</v>
      </c>
      <c r="C290" s="5" t="s">
        <v>34</v>
      </c>
      <c r="D290" s="11">
        <v>365</v>
      </c>
    </row>
    <row r="291" spans="1:4" x14ac:dyDescent="0.55000000000000004">
      <c r="A291" t="s">
        <v>111</v>
      </c>
      <c r="B291" s="5" t="s">
        <v>142</v>
      </c>
      <c r="C291" s="5" t="s">
        <v>34</v>
      </c>
      <c r="D291" s="11">
        <v>365</v>
      </c>
    </row>
    <row r="292" spans="1:4" x14ac:dyDescent="0.55000000000000004">
      <c r="A292" t="s">
        <v>112</v>
      </c>
      <c r="B292" s="5" t="s">
        <v>142</v>
      </c>
      <c r="C292" s="5" t="s">
        <v>34</v>
      </c>
      <c r="D292" s="11">
        <v>365</v>
      </c>
    </row>
    <row r="293" spans="1:4" x14ac:dyDescent="0.55000000000000004">
      <c r="A293" t="s">
        <v>68</v>
      </c>
      <c r="B293" s="5" t="s">
        <v>142</v>
      </c>
      <c r="C293" s="5" t="s">
        <v>34</v>
      </c>
      <c r="D293" s="11">
        <v>365</v>
      </c>
    </row>
    <row r="294" spans="1:4" x14ac:dyDescent="0.55000000000000004">
      <c r="A294" t="s">
        <v>69</v>
      </c>
      <c r="B294" s="5" t="s">
        <v>142</v>
      </c>
      <c r="C294" s="5" t="s">
        <v>34</v>
      </c>
      <c r="D294" s="11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41"/>
  <sheetViews>
    <sheetView workbookViewId="0">
      <selection activeCell="G6" sqref="G6"/>
    </sheetView>
  </sheetViews>
  <sheetFormatPr defaultRowHeight="14.4" x14ac:dyDescent="0.55000000000000004"/>
  <cols>
    <col min="1" max="1" width="19.15625" bestFit="1" customWidth="1"/>
    <col min="2" max="2" width="47.41796875" bestFit="1" customWidth="1"/>
    <col min="3" max="3" width="11.15625" bestFit="1" customWidth="1"/>
    <col min="4" max="4" width="8.83984375" bestFit="1" customWidth="1"/>
    <col min="5" max="5" width="9.83984375" bestFit="1" customWidth="1"/>
    <col min="6" max="6" width="19" bestFit="1" customWidth="1"/>
    <col min="7" max="7" width="19.15625" bestFit="1" customWidth="1"/>
    <col min="8" max="8" width="47" bestFit="1" customWidth="1"/>
    <col min="9" max="9" width="9.83984375" customWidth="1"/>
  </cols>
  <sheetData>
    <row r="1" spans="1:21" ht="22.2" x14ac:dyDescent="0.55000000000000004">
      <c r="A1" t="s">
        <v>143</v>
      </c>
      <c r="B1" t="s">
        <v>233</v>
      </c>
      <c r="C1" t="s">
        <v>144</v>
      </c>
      <c r="D1" t="s">
        <v>145</v>
      </c>
      <c r="E1" t="s">
        <v>146</v>
      </c>
      <c r="F1" t="s">
        <v>147</v>
      </c>
      <c r="G1" t="s">
        <v>143</v>
      </c>
      <c r="H1" t="s">
        <v>233</v>
      </c>
      <c r="I1" s="5" t="s">
        <v>39</v>
      </c>
      <c r="J1" s="5" t="s">
        <v>71</v>
      </c>
      <c r="K1" s="5" t="s">
        <v>35</v>
      </c>
      <c r="L1" s="5" t="s">
        <v>38</v>
      </c>
      <c r="M1" s="5" t="s">
        <v>36</v>
      </c>
      <c r="N1" s="5" t="s">
        <v>114</v>
      </c>
      <c r="O1" s="5" t="s">
        <v>117</v>
      </c>
      <c r="P1" s="5" t="s">
        <v>120</v>
      </c>
      <c r="Q1" s="5" t="s">
        <v>141</v>
      </c>
      <c r="R1" s="5" t="s">
        <v>34</v>
      </c>
    </row>
    <row r="2" spans="1:21" x14ac:dyDescent="0.55000000000000004">
      <c r="A2" t="s">
        <v>9</v>
      </c>
      <c r="B2" t="s">
        <v>151</v>
      </c>
      <c r="C2" t="s">
        <v>259</v>
      </c>
      <c r="D2" t="s">
        <v>149</v>
      </c>
      <c r="E2" t="s">
        <v>149</v>
      </c>
      <c r="F2" t="s">
        <v>150</v>
      </c>
      <c r="G2" t="str">
        <f>TRIM(PROPER(A2))</f>
        <v>Bailey Corey</v>
      </c>
      <c r="H2" t="str">
        <f>TRIM(B2)</f>
        <v>Crane Rigging</v>
      </c>
      <c r="I2">
        <f t="array" ref="I2">IF(ISNUMBER(MATCH($H2&amp;I$1,Course&amp;Library_Access_Code,0)),1,0)</f>
        <v>1</v>
      </c>
      <c r="J2">
        <f t="array" ref="J2">IF(ISNUMBER(MATCH($H2&amp;J$1,Course&amp;Library_Access_Code,0)),1,0)</f>
        <v>1</v>
      </c>
      <c r="K2">
        <f t="array" ref="K2">IF(ISNUMBER(MATCH($H2&amp;K$1,Course&amp;Library_Access_Code,0)),1,0)</f>
        <v>0</v>
      </c>
      <c r="L2">
        <f t="array" ref="L2">IF(ISNUMBER(MATCH($H2&amp;L$1,Course&amp;Library_Access_Code,0)),1,0)</f>
        <v>0</v>
      </c>
      <c r="M2">
        <f t="array" ref="M2">IF(ISNUMBER(MATCH($H2&amp;M$1,Course&amp;Library_Access_Code,0)),1,0)</f>
        <v>1</v>
      </c>
      <c r="N2">
        <f t="array" ref="N2">IF(ISNUMBER(MATCH($H2&amp;N$1,Course&amp;Library_Access_Code,0)),1,0)</f>
        <v>1</v>
      </c>
      <c r="O2">
        <f t="array" ref="O2">IF(ISNUMBER(MATCH($H2&amp;O$1,Course&amp;Library_Access_Code,0)),1,0)</f>
        <v>1</v>
      </c>
      <c r="P2">
        <f t="array" ref="P2">IF(ISNUMBER(MATCH($H2&amp;P$1,Course&amp;Library_Access_Code,0)),1,0)</f>
        <v>1</v>
      </c>
      <c r="Q2">
        <f t="array" ref="Q2">IF(ISNUMBER(MATCH($H2&amp;Q$1,Course&amp;Library_Access_Code,0)),1,0)</f>
        <v>0</v>
      </c>
      <c r="R2">
        <f t="array" ref="R2">IF(ISNUMBER(MATCH($H2&amp;R$1,Course&amp;Library_Access_Code,0)),1,0)</f>
        <v>1</v>
      </c>
      <c r="T2" t="s">
        <v>9</v>
      </c>
    </row>
    <row r="3" spans="1:21" x14ac:dyDescent="0.55000000000000004">
      <c r="A3" t="s">
        <v>234</v>
      </c>
      <c r="B3" t="s">
        <v>154</v>
      </c>
      <c r="C3" t="s">
        <v>235</v>
      </c>
      <c r="D3" t="s">
        <v>149</v>
      </c>
      <c r="E3" t="s">
        <v>149</v>
      </c>
      <c r="F3" t="s">
        <v>150</v>
      </c>
      <c r="G3" t="str">
        <f t="shared" ref="G3:G66" si="0">TRIM(PROPER(A3))</f>
        <v>Bailey Corey</v>
      </c>
      <c r="H3" t="str">
        <f t="shared" ref="H3:H66" si="1">TRIM(B3)</f>
        <v>Back Safety</v>
      </c>
      <c r="I3">
        <f t="array" ref="I3">IF(ISNUMBER(MATCH($H3&amp;I$1,Course&amp;Library_Access_Code,0)),1,0)</f>
        <v>1</v>
      </c>
      <c r="J3">
        <f t="array" ref="J3">IF(ISNUMBER(MATCH($H3&amp;J$1,Course&amp;Library_Access_Code,0)),1,0)</f>
        <v>1</v>
      </c>
      <c r="K3">
        <f t="array" ref="K3">IF(ISNUMBER(MATCH($H3&amp;K$1,Course&amp;Library_Access_Code,0)),1,0)</f>
        <v>1</v>
      </c>
      <c r="L3">
        <f t="array" ref="L3">IF(ISNUMBER(MATCH($H3&amp;L$1,Course&amp;Library_Access_Code,0)),1,0)</f>
        <v>0</v>
      </c>
      <c r="M3">
        <f t="array" ref="M3">IF(ISNUMBER(MATCH($H3&amp;M$1,Course&amp;Library_Access_Code,0)),1,0)</f>
        <v>1</v>
      </c>
      <c r="N3">
        <f t="array" ref="N3">IF(ISNUMBER(MATCH($H3&amp;N$1,Course&amp;Library_Access_Code,0)),1,0)</f>
        <v>1</v>
      </c>
      <c r="O3">
        <f t="array" ref="O3">IF(ISNUMBER(MATCH($H3&amp;O$1,Course&amp;Library_Access_Code,0)),1,0)</f>
        <v>1</v>
      </c>
      <c r="P3">
        <f t="array" ref="P3">IF(ISNUMBER(MATCH($H3&amp;P$1,Course&amp;Library_Access_Code,0)),1,0)</f>
        <v>1</v>
      </c>
      <c r="Q3">
        <f t="array" ref="Q3">IF(ISNUMBER(MATCH($H3&amp;Q$1,Course&amp;Library_Access_Code,0)),1,0)</f>
        <v>1</v>
      </c>
      <c r="R3">
        <f t="array" ref="R3">IF(ISNUMBER(MATCH($H3&amp;R$1,Course&amp;Library_Access_Code,0)),1,0)</f>
        <v>1</v>
      </c>
      <c r="T3" t="s">
        <v>9</v>
      </c>
      <c r="U3" t="s">
        <v>9</v>
      </c>
    </row>
    <row r="4" spans="1:21" x14ac:dyDescent="0.55000000000000004">
      <c r="A4" t="s">
        <v>9</v>
      </c>
      <c r="B4" t="s">
        <v>148</v>
      </c>
      <c r="C4" t="s">
        <v>259</v>
      </c>
      <c r="D4" t="s">
        <v>149</v>
      </c>
      <c r="E4" t="s">
        <v>149</v>
      </c>
      <c r="F4" t="s">
        <v>150</v>
      </c>
      <c r="G4" t="str">
        <f t="shared" si="0"/>
        <v>Bailey Corey</v>
      </c>
      <c r="H4" t="str">
        <f t="shared" si="1"/>
        <v>Forklift Operator Safety</v>
      </c>
      <c r="I4">
        <f t="array" ref="I4">IF(ISNUMBER(MATCH($H4&amp;I$1,Course&amp;Library_Access_Code,0)),1,0)</f>
        <v>1</v>
      </c>
      <c r="J4">
        <f t="array" ref="J4">IF(ISNUMBER(MATCH($H4&amp;J$1,Course&amp;Library_Access_Code,0)),1,0)</f>
        <v>1</v>
      </c>
      <c r="K4">
        <f t="array" ref="K4">IF(ISNUMBER(MATCH($H4&amp;K$1,Course&amp;Library_Access_Code,0)),1,0)</f>
        <v>0</v>
      </c>
      <c r="L4">
        <f t="array" ref="L4">IF(ISNUMBER(MATCH($H4&amp;L$1,Course&amp;Library_Access_Code,0)),1,0)</f>
        <v>0</v>
      </c>
      <c r="M4">
        <f t="array" ref="M4">IF(ISNUMBER(MATCH($H4&amp;M$1,Course&amp;Library_Access_Code,0)),1,0)</f>
        <v>1</v>
      </c>
      <c r="N4">
        <f t="array" ref="N4">IF(ISNUMBER(MATCH($H4&amp;N$1,Course&amp;Library_Access_Code,0)),1,0)</f>
        <v>1</v>
      </c>
      <c r="O4">
        <f t="array" ref="O4">IF(ISNUMBER(MATCH($H4&amp;O$1,Course&amp;Library_Access_Code,0)),1,0)</f>
        <v>1</v>
      </c>
      <c r="P4">
        <f t="array" ref="P4">IF(ISNUMBER(MATCH($H4&amp;P$1,Course&amp;Library_Access_Code,0)),1,0)</f>
        <v>1</v>
      </c>
      <c r="Q4">
        <f t="array" ref="Q4">IF(ISNUMBER(MATCH($H4&amp;Q$1,Course&amp;Library_Access_Code,0)),1,0)</f>
        <v>1</v>
      </c>
      <c r="R4">
        <f t="array" ref="R4">IF(ISNUMBER(MATCH($H4&amp;R$1,Course&amp;Library_Access_Code,0)),1,0)</f>
        <v>1</v>
      </c>
      <c r="T4" t="s">
        <v>9</v>
      </c>
      <c r="U4" t="s">
        <v>4</v>
      </c>
    </row>
    <row r="5" spans="1:21" x14ac:dyDescent="0.55000000000000004">
      <c r="A5" t="s">
        <v>4</v>
      </c>
      <c r="B5" t="s">
        <v>154</v>
      </c>
      <c r="C5" t="s">
        <v>261</v>
      </c>
      <c r="D5" t="s">
        <v>149</v>
      </c>
      <c r="E5" t="s">
        <v>149</v>
      </c>
      <c r="F5" t="s">
        <v>150</v>
      </c>
      <c r="G5" t="str">
        <f t="shared" si="0"/>
        <v>Brewer Steven</v>
      </c>
      <c r="H5" t="str">
        <f t="shared" si="1"/>
        <v>Back Safety</v>
      </c>
      <c r="I5">
        <f t="array" ref="I5">IF(ISNUMBER(MATCH($H5&amp;I$1,Course&amp;Library_Access_Code,0)),1,0)</f>
        <v>1</v>
      </c>
      <c r="J5">
        <f t="array" ref="J5">IF(ISNUMBER(MATCH($H5&amp;J$1,Course&amp;Library_Access_Code,0)),1,0)</f>
        <v>1</v>
      </c>
      <c r="K5">
        <f t="array" ref="K5">IF(ISNUMBER(MATCH($H5&amp;K$1,Course&amp;Library_Access_Code,0)),1,0)</f>
        <v>1</v>
      </c>
      <c r="L5">
        <f t="array" ref="L5">IF(ISNUMBER(MATCH($H5&amp;L$1,Course&amp;Library_Access_Code,0)),1,0)</f>
        <v>0</v>
      </c>
      <c r="M5">
        <f t="array" ref="M5">IF(ISNUMBER(MATCH($H5&amp;M$1,Course&amp;Library_Access_Code,0)),1,0)</f>
        <v>1</v>
      </c>
      <c r="N5">
        <f t="array" ref="N5">IF(ISNUMBER(MATCH($H5&amp;N$1,Course&amp;Library_Access_Code,0)),1,0)</f>
        <v>1</v>
      </c>
      <c r="O5">
        <f t="array" ref="O5">IF(ISNUMBER(MATCH($H5&amp;O$1,Course&amp;Library_Access_Code,0)),1,0)</f>
        <v>1</v>
      </c>
      <c r="P5">
        <f t="array" ref="P5">IF(ISNUMBER(MATCH($H5&amp;P$1,Course&amp;Library_Access_Code,0)),1,0)</f>
        <v>1</v>
      </c>
      <c r="Q5">
        <f t="array" ref="Q5">IF(ISNUMBER(MATCH($H5&amp;Q$1,Course&amp;Library_Access_Code,0)),1,0)</f>
        <v>1</v>
      </c>
      <c r="R5">
        <f t="array" ref="R5">IF(ISNUMBER(MATCH($H5&amp;R$1,Course&amp;Library_Access_Code,0)),1,0)</f>
        <v>1</v>
      </c>
      <c r="T5" t="s">
        <v>4</v>
      </c>
      <c r="U5" t="s">
        <v>5</v>
      </c>
    </row>
    <row r="6" spans="1:21" x14ac:dyDescent="0.55000000000000004">
      <c r="A6" t="s">
        <v>4</v>
      </c>
      <c r="B6" t="s">
        <v>152</v>
      </c>
      <c r="C6" t="s">
        <v>153</v>
      </c>
      <c r="D6" t="s">
        <v>149</v>
      </c>
      <c r="E6" t="s">
        <v>149</v>
      </c>
      <c r="F6" t="s">
        <v>150</v>
      </c>
      <c r="G6" t="str">
        <f t="shared" si="0"/>
        <v>Brewer Steven</v>
      </c>
      <c r="H6" t="str">
        <f t="shared" si="1"/>
        <v>Bloodborne Pathogens - General</v>
      </c>
      <c r="I6">
        <f t="array" ref="I6">IF(ISNUMBER(MATCH($H6&amp;I$1,Course&amp;Library_Access_Code,0)),1,0)</f>
        <v>1</v>
      </c>
      <c r="J6">
        <f t="array" ref="J6">IF(ISNUMBER(MATCH($H6&amp;J$1,Course&amp;Library_Access_Code,0)),1,0)</f>
        <v>1</v>
      </c>
      <c r="K6">
        <f t="array" ref="K6">IF(ISNUMBER(MATCH($H6&amp;K$1,Course&amp;Library_Access_Code,0)),1,0)</f>
        <v>1</v>
      </c>
      <c r="L6">
        <f t="array" ref="L6">IF(ISNUMBER(MATCH($H6&amp;L$1,Course&amp;Library_Access_Code,0)),1,0)</f>
        <v>0</v>
      </c>
      <c r="M6">
        <f t="array" ref="M6">IF(ISNUMBER(MATCH($H6&amp;M$1,Course&amp;Library_Access_Code,0)),1,0)</f>
        <v>1</v>
      </c>
      <c r="N6">
        <f t="array" ref="N6">IF(ISNUMBER(MATCH($H6&amp;N$1,Course&amp;Library_Access_Code,0)),1,0)</f>
        <v>1</v>
      </c>
      <c r="O6">
        <f t="array" ref="O6">IF(ISNUMBER(MATCH($H6&amp;O$1,Course&amp;Library_Access_Code,0)),1,0)</f>
        <v>1</v>
      </c>
      <c r="P6">
        <f t="array" ref="P6">IF(ISNUMBER(MATCH($H6&amp;P$1,Course&amp;Library_Access_Code,0)),1,0)</f>
        <v>1</v>
      </c>
      <c r="Q6">
        <f t="array" ref="Q6">IF(ISNUMBER(MATCH($H6&amp;Q$1,Course&amp;Library_Access_Code,0)),1,0)</f>
        <v>1</v>
      </c>
      <c r="R6">
        <f t="array" ref="R6">IF(ISNUMBER(MATCH($H6&amp;R$1,Course&amp;Library_Access_Code,0)),1,0)</f>
        <v>1</v>
      </c>
      <c r="T6" t="s">
        <v>4</v>
      </c>
      <c r="U6" t="s">
        <v>268</v>
      </c>
    </row>
    <row r="7" spans="1:21" x14ac:dyDescent="0.55000000000000004">
      <c r="A7" t="s">
        <v>4</v>
      </c>
      <c r="B7" t="s">
        <v>155</v>
      </c>
      <c r="C7" t="s">
        <v>153</v>
      </c>
      <c r="D7" t="s">
        <v>149</v>
      </c>
      <c r="E7" t="s">
        <v>149</v>
      </c>
      <c r="F7" t="s">
        <v>150</v>
      </c>
      <c r="G7" t="str">
        <f t="shared" si="0"/>
        <v>Brewer Steven</v>
      </c>
      <c r="H7" t="str">
        <f t="shared" si="1"/>
        <v>Compressed Gases</v>
      </c>
      <c r="I7">
        <f t="array" ref="I7">IF(ISNUMBER(MATCH($H7&amp;I$1,Course&amp;Library_Access_Code,0)),1,0)</f>
        <v>0</v>
      </c>
      <c r="J7">
        <f t="array" ref="J7">IF(ISNUMBER(MATCH($H7&amp;J$1,Course&amp;Library_Access_Code,0)),1,0)</f>
        <v>1</v>
      </c>
      <c r="K7">
        <f t="array" ref="K7">IF(ISNUMBER(MATCH($H7&amp;K$1,Course&amp;Library_Access_Code,0)),1,0)</f>
        <v>0</v>
      </c>
      <c r="L7">
        <f t="array" ref="L7">IF(ISNUMBER(MATCH($H7&amp;L$1,Course&amp;Library_Access_Code,0)),1,0)</f>
        <v>0</v>
      </c>
      <c r="M7">
        <f t="array" ref="M7">IF(ISNUMBER(MATCH($H7&amp;M$1,Course&amp;Library_Access_Code,0)),1,0)</f>
        <v>1</v>
      </c>
      <c r="N7">
        <f t="array" ref="N7">IF(ISNUMBER(MATCH($H7&amp;N$1,Course&amp;Library_Access_Code,0)),1,0)</f>
        <v>1</v>
      </c>
      <c r="O7">
        <f t="array" ref="O7">IF(ISNUMBER(MATCH($H7&amp;O$1,Course&amp;Library_Access_Code,0)),1,0)</f>
        <v>0</v>
      </c>
      <c r="P7">
        <f t="array" ref="P7">IF(ISNUMBER(MATCH($H7&amp;P$1,Course&amp;Library_Access_Code,0)),1,0)</f>
        <v>1</v>
      </c>
      <c r="Q7">
        <f t="array" ref="Q7">IF(ISNUMBER(MATCH($H7&amp;Q$1,Course&amp;Library_Access_Code,0)),1,0)</f>
        <v>1</v>
      </c>
      <c r="R7">
        <f t="array" ref="R7">IF(ISNUMBER(MATCH($H7&amp;R$1,Course&amp;Library_Access_Code,0)),1,0)</f>
        <v>1</v>
      </c>
      <c r="T7" t="s">
        <v>4</v>
      </c>
      <c r="U7" t="s">
        <v>166</v>
      </c>
    </row>
    <row r="8" spans="1:21" x14ac:dyDescent="0.55000000000000004">
      <c r="A8" t="s">
        <v>4</v>
      </c>
      <c r="B8" t="s">
        <v>151</v>
      </c>
      <c r="C8" t="s">
        <v>153</v>
      </c>
      <c r="D8" t="s">
        <v>149</v>
      </c>
      <c r="E8" t="s">
        <v>149</v>
      </c>
      <c r="F8" t="s">
        <v>150</v>
      </c>
      <c r="G8" t="str">
        <f t="shared" si="0"/>
        <v>Brewer Steven</v>
      </c>
      <c r="H8" t="str">
        <f t="shared" si="1"/>
        <v>Crane Rigging</v>
      </c>
      <c r="I8">
        <f t="array" ref="I8">IF(ISNUMBER(MATCH($H8&amp;I$1,Course&amp;Library_Access_Code,0)),1,0)</f>
        <v>1</v>
      </c>
      <c r="J8">
        <f t="array" ref="J8">IF(ISNUMBER(MATCH($H8&amp;J$1,Course&amp;Library_Access_Code,0)),1,0)</f>
        <v>1</v>
      </c>
      <c r="K8">
        <f t="array" ref="K8">IF(ISNUMBER(MATCH($H8&amp;K$1,Course&amp;Library_Access_Code,0)),1,0)</f>
        <v>0</v>
      </c>
      <c r="L8">
        <f t="array" ref="L8">IF(ISNUMBER(MATCH($H8&amp;L$1,Course&amp;Library_Access_Code,0)),1,0)</f>
        <v>0</v>
      </c>
      <c r="M8">
        <f t="array" ref="M8">IF(ISNUMBER(MATCH($H8&amp;M$1,Course&amp;Library_Access_Code,0)),1,0)</f>
        <v>1</v>
      </c>
      <c r="N8">
        <f t="array" ref="N8">IF(ISNUMBER(MATCH($H8&amp;N$1,Course&amp;Library_Access_Code,0)),1,0)</f>
        <v>1</v>
      </c>
      <c r="O8">
        <f t="array" ref="O8">IF(ISNUMBER(MATCH($H8&amp;O$1,Course&amp;Library_Access_Code,0)),1,0)</f>
        <v>1</v>
      </c>
      <c r="P8">
        <f t="array" ref="P8">IF(ISNUMBER(MATCH($H8&amp;P$1,Course&amp;Library_Access_Code,0)),1,0)</f>
        <v>1</v>
      </c>
      <c r="Q8">
        <f t="array" ref="Q8">IF(ISNUMBER(MATCH($H8&amp;Q$1,Course&amp;Library_Access_Code,0)),1,0)</f>
        <v>0</v>
      </c>
      <c r="R8">
        <f t="array" ref="R8">IF(ISNUMBER(MATCH($H8&amp;R$1,Course&amp;Library_Access_Code,0)),1,0)</f>
        <v>1</v>
      </c>
      <c r="T8" t="s">
        <v>4</v>
      </c>
      <c r="U8" t="s">
        <v>10</v>
      </c>
    </row>
    <row r="9" spans="1:21" x14ac:dyDescent="0.55000000000000004">
      <c r="A9" t="s">
        <v>4</v>
      </c>
      <c r="B9" t="s">
        <v>148</v>
      </c>
      <c r="C9" t="s">
        <v>260</v>
      </c>
      <c r="D9" t="s">
        <v>149</v>
      </c>
      <c r="E9" t="s">
        <v>149</v>
      </c>
      <c r="F9" t="s">
        <v>150</v>
      </c>
      <c r="G9" t="str">
        <f t="shared" si="0"/>
        <v>Brewer Steven</v>
      </c>
      <c r="H9" t="str">
        <f t="shared" si="1"/>
        <v>Forklift Operator Safety</v>
      </c>
      <c r="I9">
        <f t="array" ref="I9">IF(ISNUMBER(MATCH($H9&amp;I$1,Course&amp;Library_Access_Code,0)),1,0)</f>
        <v>1</v>
      </c>
      <c r="J9">
        <f t="array" ref="J9">IF(ISNUMBER(MATCH($H9&amp;J$1,Course&amp;Library_Access_Code,0)),1,0)</f>
        <v>1</v>
      </c>
      <c r="K9">
        <f t="array" ref="K9">IF(ISNUMBER(MATCH($H9&amp;K$1,Course&amp;Library_Access_Code,0)),1,0)</f>
        <v>0</v>
      </c>
      <c r="L9">
        <f t="array" ref="L9">IF(ISNUMBER(MATCH($H9&amp;L$1,Course&amp;Library_Access_Code,0)),1,0)</f>
        <v>0</v>
      </c>
      <c r="M9">
        <f t="array" ref="M9">IF(ISNUMBER(MATCH($H9&amp;M$1,Course&amp;Library_Access_Code,0)),1,0)</f>
        <v>1</v>
      </c>
      <c r="N9">
        <f t="array" ref="N9">IF(ISNUMBER(MATCH($H9&amp;N$1,Course&amp;Library_Access_Code,0)),1,0)</f>
        <v>1</v>
      </c>
      <c r="O9">
        <f t="array" ref="O9">IF(ISNUMBER(MATCH($H9&amp;O$1,Course&amp;Library_Access_Code,0)),1,0)</f>
        <v>1</v>
      </c>
      <c r="P9">
        <f t="array" ref="P9">IF(ISNUMBER(MATCH($H9&amp;P$1,Course&amp;Library_Access_Code,0)),1,0)</f>
        <v>1</v>
      </c>
      <c r="Q9">
        <f t="array" ref="Q9">IF(ISNUMBER(MATCH($H9&amp;Q$1,Course&amp;Library_Access_Code,0)),1,0)</f>
        <v>1</v>
      </c>
      <c r="R9">
        <f t="array" ref="R9">IF(ISNUMBER(MATCH($H9&amp;R$1,Course&amp;Library_Access_Code,0)),1,0)</f>
        <v>1</v>
      </c>
      <c r="T9" t="s">
        <v>4</v>
      </c>
      <c r="U9" t="s">
        <v>11</v>
      </c>
    </row>
    <row r="10" spans="1:21" x14ac:dyDescent="0.55000000000000004">
      <c r="A10" t="s">
        <v>4</v>
      </c>
      <c r="B10" t="s">
        <v>156</v>
      </c>
      <c r="C10" t="s">
        <v>157</v>
      </c>
      <c r="D10" t="s">
        <v>149</v>
      </c>
      <c r="E10" t="s">
        <v>149</v>
      </c>
      <c r="F10" t="s">
        <v>150</v>
      </c>
      <c r="G10" t="str">
        <f t="shared" si="0"/>
        <v>Brewer Steven</v>
      </c>
      <c r="H10" t="str">
        <f t="shared" si="1"/>
        <v>Defensive Driving - Commercial Vehicles</v>
      </c>
      <c r="I10">
        <f t="array" ref="I10">IF(ISNUMBER(MATCH($H10&amp;I$1,Course&amp;Library_Access_Code,0)),1,0)</f>
        <v>0</v>
      </c>
      <c r="J10">
        <f t="array" ref="J10">IF(ISNUMBER(MATCH($H10&amp;J$1,Course&amp;Library_Access_Code,0)),1,0)</f>
        <v>0</v>
      </c>
      <c r="K10">
        <f t="array" ref="K10">IF(ISNUMBER(MATCH($H10&amp;K$1,Course&amp;Library_Access_Code,0)),1,0)</f>
        <v>0</v>
      </c>
      <c r="L10">
        <f t="array" ref="L10">IF(ISNUMBER(MATCH($H10&amp;L$1,Course&amp;Library_Access_Code,0)),1,0)</f>
        <v>0</v>
      </c>
      <c r="M10">
        <f t="array" ref="M10">IF(ISNUMBER(MATCH($H10&amp;M$1,Course&amp;Library_Access_Code,0)),1,0)</f>
        <v>0</v>
      </c>
      <c r="N10">
        <f t="array" ref="N10">IF(ISNUMBER(MATCH($H10&amp;N$1,Course&amp;Library_Access_Code,0)),1,0)</f>
        <v>0</v>
      </c>
      <c r="O10">
        <f t="array" ref="O10">IF(ISNUMBER(MATCH($H10&amp;O$1,Course&amp;Library_Access_Code,0)),1,0)</f>
        <v>0</v>
      </c>
      <c r="P10">
        <f t="array" ref="P10">IF(ISNUMBER(MATCH($H10&amp;P$1,Course&amp;Library_Access_Code,0)),1,0)</f>
        <v>1</v>
      </c>
      <c r="Q10">
        <f t="array" ref="Q10">IF(ISNUMBER(MATCH($H10&amp;Q$1,Course&amp;Library_Access_Code,0)),1,0)</f>
        <v>0</v>
      </c>
      <c r="R10">
        <f t="array" ref="R10">IF(ISNUMBER(MATCH($H10&amp;R$1,Course&amp;Library_Access_Code,0)),1,0)</f>
        <v>1</v>
      </c>
      <c r="T10" t="s">
        <v>4</v>
      </c>
      <c r="U10" t="s">
        <v>13</v>
      </c>
    </row>
    <row r="11" spans="1:21" x14ac:dyDescent="0.55000000000000004">
      <c r="A11" t="s">
        <v>5</v>
      </c>
      <c r="B11" t="s">
        <v>267</v>
      </c>
      <c r="C11" t="s">
        <v>265</v>
      </c>
      <c r="D11" t="s">
        <v>149</v>
      </c>
      <c r="E11" t="s">
        <v>149</v>
      </c>
      <c r="F11" t="s">
        <v>150</v>
      </c>
      <c r="G11" t="str">
        <f t="shared" si="0"/>
        <v>Caldemone Jesse</v>
      </c>
      <c r="H11" t="str">
        <f t="shared" si="1"/>
        <v>Exit Routes - Supervisors</v>
      </c>
      <c r="I11">
        <f t="array" ref="I11">IF(ISNUMBER(MATCH($H11&amp;I$1,Course&amp;Library_Access_Code,0)),1,0)</f>
        <v>0</v>
      </c>
      <c r="J11">
        <f t="array" ref="J11">IF(ISNUMBER(MATCH($H11&amp;J$1,Course&amp;Library_Access_Code,0)),1,0)</f>
        <v>0</v>
      </c>
      <c r="K11">
        <f t="array" ref="K11">IF(ISNUMBER(MATCH($H11&amp;K$1,Course&amp;Library_Access_Code,0)),1,0)</f>
        <v>1</v>
      </c>
      <c r="L11">
        <f t="array" ref="L11">IF(ISNUMBER(MATCH($H11&amp;L$1,Course&amp;Library_Access_Code,0)),1,0)</f>
        <v>0</v>
      </c>
      <c r="M11">
        <f t="array" ref="M11">IF(ISNUMBER(MATCH($H11&amp;M$1,Course&amp;Library_Access_Code,0)),1,0)</f>
        <v>0</v>
      </c>
      <c r="N11">
        <f t="array" ref="N11">IF(ISNUMBER(MATCH($H11&amp;N$1,Course&amp;Library_Access_Code,0)),1,0)</f>
        <v>0</v>
      </c>
      <c r="O11">
        <f t="array" ref="O11">IF(ISNUMBER(MATCH($H11&amp;O$1,Course&amp;Library_Access_Code,0)),1,0)</f>
        <v>0</v>
      </c>
      <c r="P11">
        <f t="array" ref="P11">IF(ISNUMBER(MATCH($H11&amp;P$1,Course&amp;Library_Access_Code,0)),1,0)</f>
        <v>1</v>
      </c>
      <c r="Q11">
        <f t="array" ref="Q11">IF(ISNUMBER(MATCH($H11&amp;Q$1,Course&amp;Library_Access_Code,0)),1,0)</f>
        <v>0</v>
      </c>
      <c r="R11">
        <f t="array" ref="R11">IF(ISNUMBER(MATCH($H11&amp;R$1,Course&amp;Library_Access_Code,0)),1,0)</f>
        <v>0</v>
      </c>
      <c r="T11" t="s">
        <v>5</v>
      </c>
      <c r="U11" t="s">
        <v>172</v>
      </c>
    </row>
    <row r="12" spans="1:21" x14ac:dyDescent="0.55000000000000004">
      <c r="A12" t="s">
        <v>262</v>
      </c>
      <c r="B12" t="s">
        <v>163</v>
      </c>
      <c r="C12" t="s">
        <v>261</v>
      </c>
      <c r="D12" t="s">
        <v>149</v>
      </c>
      <c r="E12" t="s">
        <v>149</v>
      </c>
      <c r="F12" t="s">
        <v>150</v>
      </c>
      <c r="G12" t="str">
        <f t="shared" si="0"/>
        <v>Caldemone Jesse</v>
      </c>
      <c r="H12" t="str">
        <f t="shared" si="1"/>
        <v>Fire Extinguishers</v>
      </c>
      <c r="I12">
        <f t="array" ref="I12">IF(ISNUMBER(MATCH($H12&amp;I$1,Course&amp;Library_Access_Code,0)),1,0)</f>
        <v>1</v>
      </c>
      <c r="J12">
        <f t="array" ref="J12">IF(ISNUMBER(MATCH($H12&amp;J$1,Course&amp;Library_Access_Code,0)),1,0)</f>
        <v>1</v>
      </c>
      <c r="K12">
        <f t="array" ref="K12">IF(ISNUMBER(MATCH($H12&amp;K$1,Course&amp;Library_Access_Code,0)),1,0)</f>
        <v>1</v>
      </c>
      <c r="L12">
        <f t="array" ref="L12">IF(ISNUMBER(MATCH($H12&amp;L$1,Course&amp;Library_Access_Code,0)),1,0)</f>
        <v>0</v>
      </c>
      <c r="M12">
        <f t="array" ref="M12">IF(ISNUMBER(MATCH($H12&amp;M$1,Course&amp;Library_Access_Code,0)),1,0)</f>
        <v>1</v>
      </c>
      <c r="N12">
        <f t="array" ref="N12">IF(ISNUMBER(MATCH($H12&amp;N$1,Course&amp;Library_Access_Code,0)),1,0)</f>
        <v>1</v>
      </c>
      <c r="O12">
        <f t="array" ref="O12">IF(ISNUMBER(MATCH($H12&amp;O$1,Course&amp;Library_Access_Code,0)),1,0)</f>
        <v>1</v>
      </c>
      <c r="P12">
        <f t="array" ref="P12">IF(ISNUMBER(MATCH($H12&amp;P$1,Course&amp;Library_Access_Code,0)),1,0)</f>
        <v>1</v>
      </c>
      <c r="Q12">
        <f t="array" ref="Q12">IF(ISNUMBER(MATCH($H12&amp;Q$1,Course&amp;Library_Access_Code,0)),1,0)</f>
        <v>1</v>
      </c>
      <c r="R12">
        <f t="array" ref="R12">IF(ISNUMBER(MATCH($H12&amp;R$1,Course&amp;Library_Access_Code,0)),1,0)</f>
        <v>1</v>
      </c>
      <c r="T12" t="s">
        <v>5</v>
      </c>
      <c r="U12" t="s">
        <v>297</v>
      </c>
    </row>
    <row r="13" spans="1:21" x14ac:dyDescent="0.55000000000000004">
      <c r="A13" t="s">
        <v>5</v>
      </c>
      <c r="B13" t="s">
        <v>154</v>
      </c>
      <c r="C13" t="s">
        <v>265</v>
      </c>
      <c r="D13" t="s">
        <v>149</v>
      </c>
      <c r="E13" t="s">
        <v>149</v>
      </c>
      <c r="F13" t="s">
        <v>150</v>
      </c>
      <c r="G13" t="str">
        <f t="shared" si="0"/>
        <v>Caldemone Jesse</v>
      </c>
      <c r="H13" t="str">
        <f t="shared" si="1"/>
        <v>Back Safety</v>
      </c>
      <c r="I13">
        <f t="array" ref="I13">IF(ISNUMBER(MATCH($H13&amp;I$1,Course&amp;Library_Access_Code,0)),1,0)</f>
        <v>1</v>
      </c>
      <c r="J13">
        <f t="array" ref="J13">IF(ISNUMBER(MATCH($H13&amp;J$1,Course&amp;Library_Access_Code,0)),1,0)</f>
        <v>1</v>
      </c>
      <c r="K13">
        <f t="array" ref="K13">IF(ISNUMBER(MATCH($H13&amp;K$1,Course&amp;Library_Access_Code,0)),1,0)</f>
        <v>1</v>
      </c>
      <c r="L13">
        <f t="array" ref="L13">IF(ISNUMBER(MATCH($H13&amp;L$1,Course&amp;Library_Access_Code,0)),1,0)</f>
        <v>0</v>
      </c>
      <c r="M13">
        <f t="array" ref="M13">IF(ISNUMBER(MATCH($H13&amp;M$1,Course&amp;Library_Access_Code,0)),1,0)</f>
        <v>1</v>
      </c>
      <c r="N13">
        <f t="array" ref="N13">IF(ISNUMBER(MATCH($H13&amp;N$1,Course&amp;Library_Access_Code,0)),1,0)</f>
        <v>1</v>
      </c>
      <c r="O13">
        <f t="array" ref="O13">IF(ISNUMBER(MATCH($H13&amp;O$1,Course&amp;Library_Access_Code,0)),1,0)</f>
        <v>1</v>
      </c>
      <c r="P13">
        <f t="array" ref="P13">IF(ISNUMBER(MATCH($H13&amp;P$1,Course&amp;Library_Access_Code,0)),1,0)</f>
        <v>1</v>
      </c>
      <c r="Q13">
        <f t="array" ref="Q13">IF(ISNUMBER(MATCH($H13&amp;Q$1,Course&amp;Library_Access_Code,0)),1,0)</f>
        <v>1</v>
      </c>
      <c r="R13">
        <f t="array" ref="R13">IF(ISNUMBER(MATCH($H13&amp;R$1,Course&amp;Library_Access_Code,0)),1,0)</f>
        <v>1</v>
      </c>
      <c r="T13" t="s">
        <v>5</v>
      </c>
      <c r="U13" t="s">
        <v>196</v>
      </c>
    </row>
    <row r="14" spans="1:21" x14ac:dyDescent="0.55000000000000004">
      <c r="A14" t="s">
        <v>5</v>
      </c>
      <c r="B14" t="s">
        <v>264</v>
      </c>
      <c r="C14" t="s">
        <v>265</v>
      </c>
      <c r="D14" t="s">
        <v>149</v>
      </c>
      <c r="E14" t="s">
        <v>149</v>
      </c>
      <c r="F14" t="s">
        <v>150</v>
      </c>
      <c r="G14" t="str">
        <f t="shared" si="0"/>
        <v>Caldemone Jesse</v>
      </c>
      <c r="H14" t="str">
        <f t="shared" si="1"/>
        <v>Fall Protection - Construction</v>
      </c>
      <c r="I14">
        <f t="array" ref="I14">IF(ISNUMBER(MATCH($H14&amp;I$1,Course&amp;Library_Access_Code,0)),1,0)</f>
        <v>0</v>
      </c>
      <c r="J14">
        <f t="array" ref="J14">IF(ISNUMBER(MATCH($H14&amp;J$1,Course&amp;Library_Access_Code,0)),1,0)</f>
        <v>0</v>
      </c>
      <c r="K14">
        <f t="array" ref="K14">IF(ISNUMBER(MATCH($H14&amp;K$1,Course&amp;Library_Access_Code,0)),1,0)</f>
        <v>1</v>
      </c>
      <c r="L14">
        <f t="array" ref="L14">IF(ISNUMBER(MATCH($H14&amp;L$1,Course&amp;Library_Access_Code,0)),1,0)</f>
        <v>0</v>
      </c>
      <c r="M14">
        <f t="array" ref="M14">IF(ISNUMBER(MATCH($H14&amp;M$1,Course&amp;Library_Access_Code,0)),1,0)</f>
        <v>1</v>
      </c>
      <c r="N14">
        <f t="array" ref="N14">IF(ISNUMBER(MATCH($H14&amp;N$1,Course&amp;Library_Access_Code,0)),1,0)</f>
        <v>0</v>
      </c>
      <c r="O14">
        <f t="array" ref="O14">IF(ISNUMBER(MATCH($H14&amp;O$1,Course&amp;Library_Access_Code,0)),1,0)</f>
        <v>0</v>
      </c>
      <c r="P14">
        <f t="array" ref="P14">IF(ISNUMBER(MATCH($H14&amp;P$1,Course&amp;Library_Access_Code,0)),1,0)</f>
        <v>1</v>
      </c>
      <c r="Q14">
        <f t="array" ref="Q14">IF(ISNUMBER(MATCH($H14&amp;Q$1,Course&amp;Library_Access_Code,0)),1,0)</f>
        <v>0</v>
      </c>
      <c r="R14">
        <f t="array" ref="R14">IF(ISNUMBER(MATCH($H14&amp;R$1,Course&amp;Library_Access_Code,0)),1,0)</f>
        <v>0</v>
      </c>
      <c r="T14" t="s">
        <v>5</v>
      </c>
      <c r="U14" t="s">
        <v>14</v>
      </c>
    </row>
    <row r="15" spans="1:21" x14ac:dyDescent="0.55000000000000004">
      <c r="A15" t="s">
        <v>5</v>
      </c>
      <c r="B15" t="s">
        <v>162</v>
      </c>
      <c r="C15" t="s">
        <v>263</v>
      </c>
      <c r="D15" t="s">
        <v>149</v>
      </c>
      <c r="E15" t="s">
        <v>149</v>
      </c>
      <c r="F15" t="s">
        <v>150</v>
      </c>
      <c r="G15" t="str">
        <f t="shared" si="0"/>
        <v>Caldemone Jesse</v>
      </c>
      <c r="H15" t="str">
        <f t="shared" si="1"/>
        <v>Safety Orientation - New Employee</v>
      </c>
      <c r="I15">
        <f t="array" ref="I15">IF(ISNUMBER(MATCH($H15&amp;I$1,Course&amp;Library_Access_Code,0)),1,0)</f>
        <v>1</v>
      </c>
      <c r="J15">
        <f t="array" ref="J15">IF(ISNUMBER(MATCH($H15&amp;J$1,Course&amp;Library_Access_Code,0)),1,0)</f>
        <v>1</v>
      </c>
      <c r="K15">
        <f t="array" ref="K15">IF(ISNUMBER(MATCH($H15&amp;K$1,Course&amp;Library_Access_Code,0)),1,0)</f>
        <v>1</v>
      </c>
      <c r="L15">
        <f t="array" ref="L15">IF(ISNUMBER(MATCH($H15&amp;L$1,Course&amp;Library_Access_Code,0)),1,0)</f>
        <v>0</v>
      </c>
      <c r="M15">
        <f t="array" ref="M15">IF(ISNUMBER(MATCH($H15&amp;M$1,Course&amp;Library_Access_Code,0)),1,0)</f>
        <v>1</v>
      </c>
      <c r="N15">
        <f t="array" ref="N15">IF(ISNUMBER(MATCH($H15&amp;N$1,Course&amp;Library_Access_Code,0)),1,0)</f>
        <v>1</v>
      </c>
      <c r="O15">
        <f t="array" ref="O15">IF(ISNUMBER(MATCH($H15&amp;O$1,Course&amp;Library_Access_Code,0)),1,0)</f>
        <v>1</v>
      </c>
      <c r="P15">
        <f t="array" ref="P15">IF(ISNUMBER(MATCH($H15&amp;P$1,Course&amp;Library_Access_Code,0)),1,0)</f>
        <v>1</v>
      </c>
      <c r="Q15">
        <f t="array" ref="Q15">IF(ISNUMBER(MATCH($H15&amp;Q$1,Course&amp;Library_Access_Code,0)),1,0)</f>
        <v>1</v>
      </c>
      <c r="R15">
        <f t="array" ref="R15">IF(ISNUMBER(MATCH($H15&amp;R$1,Course&amp;Library_Access_Code,0)),1,0)</f>
        <v>1</v>
      </c>
      <c r="T15" t="s">
        <v>5</v>
      </c>
      <c r="U15" t="s">
        <v>197</v>
      </c>
    </row>
    <row r="16" spans="1:21" x14ac:dyDescent="0.55000000000000004">
      <c r="A16" t="s">
        <v>262</v>
      </c>
      <c r="B16" t="s">
        <v>164</v>
      </c>
      <c r="C16" t="s">
        <v>265</v>
      </c>
      <c r="D16" t="s">
        <v>149</v>
      </c>
      <c r="E16" t="s">
        <v>149</v>
      </c>
      <c r="F16" t="s">
        <v>150</v>
      </c>
      <c r="G16" t="str">
        <f t="shared" si="0"/>
        <v>Caldemone Jesse</v>
      </c>
      <c r="H16" t="str">
        <f t="shared" si="1"/>
        <v>Emergency Action and Fire Prevention</v>
      </c>
      <c r="I16">
        <f t="array" ref="I16">IF(ISNUMBER(MATCH($H16&amp;I$1,Course&amp;Library_Access_Code,0)),1,0)</f>
        <v>0</v>
      </c>
      <c r="J16">
        <f t="array" ref="J16">IF(ISNUMBER(MATCH($H16&amp;J$1,Course&amp;Library_Access_Code,0)),1,0)</f>
        <v>0</v>
      </c>
      <c r="K16">
        <f t="array" ref="K16">IF(ISNUMBER(MATCH($H16&amp;K$1,Course&amp;Library_Access_Code,0)),1,0)</f>
        <v>1</v>
      </c>
      <c r="L16">
        <f t="array" ref="L16">IF(ISNUMBER(MATCH($H16&amp;L$1,Course&amp;Library_Access_Code,0)),1,0)</f>
        <v>0</v>
      </c>
      <c r="M16">
        <f t="array" ref="M16">IF(ISNUMBER(MATCH($H16&amp;M$1,Course&amp;Library_Access_Code,0)),1,0)</f>
        <v>0</v>
      </c>
      <c r="N16">
        <f t="array" ref="N16">IF(ISNUMBER(MATCH($H16&amp;N$1,Course&amp;Library_Access_Code,0)),1,0)</f>
        <v>1</v>
      </c>
      <c r="O16">
        <f t="array" ref="O16">IF(ISNUMBER(MATCH($H16&amp;O$1,Course&amp;Library_Access_Code,0)),1,0)</f>
        <v>1</v>
      </c>
      <c r="P16">
        <f t="array" ref="P16">IF(ISNUMBER(MATCH($H16&amp;P$1,Course&amp;Library_Access_Code,0)),1,0)</f>
        <v>1</v>
      </c>
      <c r="Q16">
        <f t="array" ref="Q16">IF(ISNUMBER(MATCH($H16&amp;Q$1,Course&amp;Library_Access_Code,0)),1,0)</f>
        <v>1</v>
      </c>
      <c r="R16">
        <f t="array" ref="R16">IF(ISNUMBER(MATCH($H16&amp;R$1,Course&amp;Library_Access_Code,0)),1,0)</f>
        <v>1</v>
      </c>
      <c r="T16" t="s">
        <v>5</v>
      </c>
      <c r="U16" t="s">
        <v>198</v>
      </c>
    </row>
    <row r="17" spans="1:21" x14ac:dyDescent="0.55000000000000004">
      <c r="A17" t="s">
        <v>5</v>
      </c>
      <c r="B17" t="s">
        <v>161</v>
      </c>
      <c r="C17" t="s">
        <v>263</v>
      </c>
      <c r="D17" t="s">
        <v>149</v>
      </c>
      <c r="E17" t="s">
        <v>149</v>
      </c>
      <c r="F17" t="s">
        <v>150</v>
      </c>
      <c r="G17" t="str">
        <f t="shared" si="0"/>
        <v>Caldemone Jesse</v>
      </c>
      <c r="H17" t="str">
        <f t="shared" si="1"/>
        <v>Workplace Safety for Employees</v>
      </c>
      <c r="I17">
        <f t="array" ref="I17">IF(ISNUMBER(MATCH($H17&amp;I$1,Course&amp;Library_Access_Code,0)),1,0)</f>
        <v>1</v>
      </c>
      <c r="J17">
        <f t="array" ref="J17">IF(ISNUMBER(MATCH($H17&amp;J$1,Course&amp;Library_Access_Code,0)),1,0)</f>
        <v>1</v>
      </c>
      <c r="K17">
        <f t="array" ref="K17">IF(ISNUMBER(MATCH($H17&amp;K$1,Course&amp;Library_Access_Code,0)),1,0)</f>
        <v>1</v>
      </c>
      <c r="L17">
        <f t="array" ref="L17">IF(ISNUMBER(MATCH($H17&amp;L$1,Course&amp;Library_Access_Code,0)),1,0)</f>
        <v>0</v>
      </c>
      <c r="M17">
        <f t="array" ref="M17">IF(ISNUMBER(MATCH($H17&amp;M$1,Course&amp;Library_Access_Code,0)),1,0)</f>
        <v>1</v>
      </c>
      <c r="N17">
        <f t="array" ref="N17">IF(ISNUMBER(MATCH($H17&amp;N$1,Course&amp;Library_Access_Code,0)),1,0)</f>
        <v>1</v>
      </c>
      <c r="O17">
        <f t="array" ref="O17">IF(ISNUMBER(MATCH($H17&amp;O$1,Course&amp;Library_Access_Code,0)),1,0)</f>
        <v>1</v>
      </c>
      <c r="P17">
        <f t="array" ref="P17">IF(ISNUMBER(MATCH($H17&amp;P$1,Course&amp;Library_Access_Code,0)),1,0)</f>
        <v>1</v>
      </c>
      <c r="Q17">
        <f t="array" ref="Q17">IF(ISNUMBER(MATCH($H17&amp;Q$1,Course&amp;Library_Access_Code,0)),1,0)</f>
        <v>1</v>
      </c>
      <c r="R17">
        <f t="array" ref="R17">IF(ISNUMBER(MATCH($H17&amp;R$1,Course&amp;Library_Access_Code,0)),1,0)</f>
        <v>1</v>
      </c>
      <c r="T17" t="s">
        <v>5</v>
      </c>
      <c r="U17" t="s">
        <v>244</v>
      </c>
    </row>
    <row r="18" spans="1:21" x14ac:dyDescent="0.55000000000000004">
      <c r="A18" t="s">
        <v>5</v>
      </c>
      <c r="B18" t="s">
        <v>159</v>
      </c>
      <c r="C18" t="s">
        <v>265</v>
      </c>
      <c r="D18" t="s">
        <v>149</v>
      </c>
      <c r="E18" t="s">
        <v>149</v>
      </c>
      <c r="F18" t="s">
        <v>150</v>
      </c>
      <c r="G18" t="str">
        <f t="shared" si="0"/>
        <v>Caldemone Jesse</v>
      </c>
      <c r="H18" t="str">
        <f t="shared" si="1"/>
        <v>Eye Protection</v>
      </c>
      <c r="I18">
        <f t="array" ref="I18">IF(ISNUMBER(MATCH($H18&amp;I$1,Course&amp;Library_Access_Code,0)),1,0)</f>
        <v>1</v>
      </c>
      <c r="J18">
        <f t="array" ref="J18">IF(ISNUMBER(MATCH($H18&amp;J$1,Course&amp;Library_Access_Code,0)),1,0)</f>
        <v>1</v>
      </c>
      <c r="K18">
        <f t="array" ref="K18">IF(ISNUMBER(MATCH($H18&amp;K$1,Course&amp;Library_Access_Code,0)),1,0)</f>
        <v>1</v>
      </c>
      <c r="L18">
        <f t="array" ref="L18">IF(ISNUMBER(MATCH($H18&amp;L$1,Course&amp;Library_Access_Code,0)),1,0)</f>
        <v>0</v>
      </c>
      <c r="M18">
        <f t="array" ref="M18">IF(ISNUMBER(MATCH($H18&amp;M$1,Course&amp;Library_Access_Code,0)),1,0)</f>
        <v>1</v>
      </c>
      <c r="N18">
        <f t="array" ref="N18">IF(ISNUMBER(MATCH($H18&amp;N$1,Course&amp;Library_Access_Code,0)),1,0)</f>
        <v>1</v>
      </c>
      <c r="O18">
        <f t="array" ref="O18">IF(ISNUMBER(MATCH($H18&amp;O$1,Course&amp;Library_Access_Code,0)),1,0)</f>
        <v>1</v>
      </c>
      <c r="P18">
        <f t="array" ref="P18">IF(ISNUMBER(MATCH($H18&amp;P$1,Course&amp;Library_Access_Code,0)),1,0)</f>
        <v>1</v>
      </c>
      <c r="Q18">
        <f t="array" ref="Q18">IF(ISNUMBER(MATCH($H18&amp;Q$1,Course&amp;Library_Access_Code,0)),1,0)</f>
        <v>1</v>
      </c>
      <c r="R18">
        <f t="array" ref="R18">IF(ISNUMBER(MATCH($H18&amp;R$1,Course&amp;Library_Access_Code,0)),1,0)</f>
        <v>1</v>
      </c>
      <c r="T18" t="s">
        <v>5</v>
      </c>
      <c r="U18" t="s">
        <v>245</v>
      </c>
    </row>
    <row r="19" spans="1:21" x14ac:dyDescent="0.55000000000000004">
      <c r="A19" t="s">
        <v>5</v>
      </c>
      <c r="B19" t="s">
        <v>160</v>
      </c>
      <c r="C19" t="s">
        <v>263</v>
      </c>
      <c r="D19" t="s">
        <v>149</v>
      </c>
      <c r="E19" t="s">
        <v>149</v>
      </c>
      <c r="F19" t="s">
        <v>150</v>
      </c>
      <c r="G19" t="str">
        <f t="shared" si="0"/>
        <v>Caldemone Jesse</v>
      </c>
      <c r="H19" t="str">
        <f t="shared" si="1"/>
        <v>Good Housekeeping</v>
      </c>
      <c r="I19">
        <f t="array" ref="I19">IF(ISNUMBER(MATCH($H19&amp;I$1,Course&amp;Library_Access_Code,0)),1,0)</f>
        <v>1</v>
      </c>
      <c r="J19">
        <f t="array" ref="J19">IF(ISNUMBER(MATCH($H19&amp;J$1,Course&amp;Library_Access_Code,0)),1,0)</f>
        <v>1</v>
      </c>
      <c r="K19">
        <f t="array" ref="K19">IF(ISNUMBER(MATCH($H19&amp;K$1,Course&amp;Library_Access_Code,0)),1,0)</f>
        <v>1</v>
      </c>
      <c r="L19">
        <f t="array" ref="L19">IF(ISNUMBER(MATCH($H19&amp;L$1,Course&amp;Library_Access_Code,0)),1,0)</f>
        <v>0</v>
      </c>
      <c r="M19">
        <f t="array" ref="M19">IF(ISNUMBER(MATCH($H19&amp;M$1,Course&amp;Library_Access_Code,0)),1,0)</f>
        <v>1</v>
      </c>
      <c r="N19">
        <f t="array" ref="N19">IF(ISNUMBER(MATCH($H19&amp;N$1,Course&amp;Library_Access_Code,0)),1,0)</f>
        <v>1</v>
      </c>
      <c r="O19">
        <f t="array" ref="O19">IF(ISNUMBER(MATCH($H19&amp;O$1,Course&amp;Library_Access_Code,0)),1,0)</f>
        <v>1</v>
      </c>
      <c r="P19">
        <f t="array" ref="P19">IF(ISNUMBER(MATCH($H19&amp;P$1,Course&amp;Library_Access_Code,0)),1,0)</f>
        <v>1</v>
      </c>
      <c r="Q19">
        <f t="array" ref="Q19">IF(ISNUMBER(MATCH($H19&amp;Q$1,Course&amp;Library_Access_Code,0)),1,0)</f>
        <v>1</v>
      </c>
      <c r="R19">
        <f t="array" ref="R19">IF(ISNUMBER(MATCH($H19&amp;R$1,Course&amp;Library_Access_Code,0)),1,0)</f>
        <v>1</v>
      </c>
      <c r="T19" t="s">
        <v>5</v>
      </c>
      <c r="U19" t="s">
        <v>294</v>
      </c>
    </row>
    <row r="20" spans="1:21" x14ac:dyDescent="0.55000000000000004">
      <c r="A20" t="s">
        <v>5</v>
      </c>
      <c r="B20" t="s">
        <v>266</v>
      </c>
      <c r="C20" t="s">
        <v>263</v>
      </c>
      <c r="D20" t="s">
        <v>149</v>
      </c>
      <c r="E20" t="s">
        <v>149</v>
      </c>
      <c r="F20" t="s">
        <v>150</v>
      </c>
      <c r="G20" t="str">
        <f t="shared" si="0"/>
        <v>Caldemone Jesse</v>
      </c>
      <c r="H20" t="str">
        <f t="shared" si="1"/>
        <v>Office Ergonomics</v>
      </c>
      <c r="I20">
        <f t="array" ref="I20">IF(ISNUMBER(MATCH($H20&amp;I$1,Course&amp;Library_Access_Code,0)),1,0)</f>
        <v>0</v>
      </c>
      <c r="J20">
        <f t="array" ref="J20">IF(ISNUMBER(MATCH($H20&amp;J$1,Course&amp;Library_Access_Code,0)),1,0)</f>
        <v>0</v>
      </c>
      <c r="K20">
        <f t="array" ref="K20">IF(ISNUMBER(MATCH($H20&amp;K$1,Course&amp;Library_Access_Code,0)),1,0)</f>
        <v>1</v>
      </c>
      <c r="L20">
        <f t="array" ref="L20">IF(ISNUMBER(MATCH($H20&amp;L$1,Course&amp;Library_Access_Code,0)),1,0)</f>
        <v>0</v>
      </c>
      <c r="M20">
        <f t="array" ref="M20">IF(ISNUMBER(MATCH($H20&amp;M$1,Course&amp;Library_Access_Code,0)),1,0)</f>
        <v>0</v>
      </c>
      <c r="N20">
        <f t="array" ref="N20">IF(ISNUMBER(MATCH($H20&amp;N$1,Course&amp;Library_Access_Code,0)),1,0)</f>
        <v>0</v>
      </c>
      <c r="O20">
        <f t="array" ref="O20">IF(ISNUMBER(MATCH($H20&amp;O$1,Course&amp;Library_Access_Code,0)),1,0)</f>
        <v>0</v>
      </c>
      <c r="P20">
        <f t="array" ref="P20">IF(ISNUMBER(MATCH($H20&amp;P$1,Course&amp;Library_Access_Code,0)),1,0)</f>
        <v>1</v>
      </c>
      <c r="Q20">
        <f t="array" ref="Q20">IF(ISNUMBER(MATCH($H20&amp;Q$1,Course&amp;Library_Access_Code,0)),1,0)</f>
        <v>1</v>
      </c>
      <c r="R20">
        <f t="array" ref="R20">IF(ISNUMBER(MATCH($H20&amp;R$1,Course&amp;Library_Access_Code,0)),1,0)</f>
        <v>0</v>
      </c>
      <c r="T20" t="s">
        <v>5</v>
      </c>
      <c r="U20" t="s">
        <v>229</v>
      </c>
    </row>
    <row r="21" spans="1:21" x14ac:dyDescent="0.55000000000000004">
      <c r="A21" t="s">
        <v>262</v>
      </c>
      <c r="B21" t="s">
        <v>158</v>
      </c>
      <c r="C21" t="s">
        <v>263</v>
      </c>
      <c r="D21" t="s">
        <v>149</v>
      </c>
      <c r="E21" t="s">
        <v>149</v>
      </c>
      <c r="F21" t="s">
        <v>150</v>
      </c>
      <c r="G21" t="str">
        <f t="shared" si="0"/>
        <v>Caldemone Jesse</v>
      </c>
      <c r="H21" t="str">
        <f t="shared" si="1"/>
        <v>PPE - What Employees Need to Know</v>
      </c>
      <c r="I21">
        <f t="array" ref="I21">IF(ISNUMBER(MATCH($H21&amp;I$1,Course&amp;Library_Access_Code,0)),1,0)</f>
        <v>1</v>
      </c>
      <c r="J21">
        <f t="array" ref="J21">IF(ISNUMBER(MATCH($H21&amp;J$1,Course&amp;Library_Access_Code,0)),1,0)</f>
        <v>1</v>
      </c>
      <c r="K21">
        <f t="array" ref="K21">IF(ISNUMBER(MATCH($H21&amp;K$1,Course&amp;Library_Access_Code,0)),1,0)</f>
        <v>1</v>
      </c>
      <c r="L21">
        <f t="array" ref="L21">IF(ISNUMBER(MATCH($H21&amp;L$1,Course&amp;Library_Access_Code,0)),1,0)</f>
        <v>0</v>
      </c>
      <c r="M21">
        <f t="array" ref="M21">IF(ISNUMBER(MATCH($H21&amp;M$1,Course&amp;Library_Access_Code,0)),1,0)</f>
        <v>1</v>
      </c>
      <c r="N21">
        <f t="array" ref="N21">IF(ISNUMBER(MATCH($H21&amp;N$1,Course&amp;Library_Access_Code,0)),1,0)</f>
        <v>1</v>
      </c>
      <c r="O21">
        <f t="array" ref="O21">IF(ISNUMBER(MATCH($H21&amp;O$1,Course&amp;Library_Access_Code,0)),1,0)</f>
        <v>1</v>
      </c>
      <c r="P21">
        <f t="array" ref="P21">IF(ISNUMBER(MATCH($H21&amp;P$1,Course&amp;Library_Access_Code,0)),1,0)</f>
        <v>1</v>
      </c>
      <c r="Q21">
        <f t="array" ref="Q21">IF(ISNUMBER(MATCH($H21&amp;Q$1,Course&amp;Library_Access_Code,0)),1,0)</f>
        <v>1</v>
      </c>
      <c r="R21">
        <f t="array" ref="R21">IF(ISNUMBER(MATCH($H21&amp;R$1,Course&amp;Library_Access_Code,0)),1,0)</f>
        <v>1</v>
      </c>
      <c r="T21" t="s">
        <v>5</v>
      </c>
      <c r="U21" t="s">
        <v>16</v>
      </c>
    </row>
    <row r="22" spans="1:21" x14ac:dyDescent="0.55000000000000004">
      <c r="A22" t="s">
        <v>5</v>
      </c>
      <c r="B22" t="s">
        <v>152</v>
      </c>
      <c r="C22" t="s">
        <v>265</v>
      </c>
      <c r="D22" t="s">
        <v>149</v>
      </c>
      <c r="E22" t="s">
        <v>149</v>
      </c>
      <c r="F22" t="s">
        <v>150</v>
      </c>
      <c r="G22" t="str">
        <f t="shared" si="0"/>
        <v>Caldemone Jesse</v>
      </c>
      <c r="H22" t="str">
        <f t="shared" si="1"/>
        <v>Bloodborne Pathogens - General</v>
      </c>
      <c r="I22">
        <f t="array" ref="I22">IF(ISNUMBER(MATCH($H22&amp;I$1,Course&amp;Library_Access_Code,0)),1,0)</f>
        <v>1</v>
      </c>
      <c r="J22">
        <f t="array" ref="J22">IF(ISNUMBER(MATCH($H22&amp;J$1,Course&amp;Library_Access_Code,0)),1,0)</f>
        <v>1</v>
      </c>
      <c r="K22">
        <f t="array" ref="K22">IF(ISNUMBER(MATCH($H22&amp;K$1,Course&amp;Library_Access_Code,0)),1,0)</f>
        <v>1</v>
      </c>
      <c r="L22">
        <f t="array" ref="L22">IF(ISNUMBER(MATCH($H22&amp;L$1,Course&amp;Library_Access_Code,0)),1,0)</f>
        <v>0</v>
      </c>
      <c r="M22">
        <f t="array" ref="M22">IF(ISNUMBER(MATCH($H22&amp;M$1,Course&amp;Library_Access_Code,0)),1,0)</f>
        <v>1</v>
      </c>
      <c r="N22">
        <f t="array" ref="N22">IF(ISNUMBER(MATCH($H22&amp;N$1,Course&amp;Library_Access_Code,0)),1,0)</f>
        <v>1</v>
      </c>
      <c r="O22">
        <f t="array" ref="O22">IF(ISNUMBER(MATCH($H22&amp;O$1,Course&amp;Library_Access_Code,0)),1,0)</f>
        <v>1</v>
      </c>
      <c r="P22">
        <f t="array" ref="P22">IF(ISNUMBER(MATCH($H22&amp;P$1,Course&amp;Library_Access_Code,0)),1,0)</f>
        <v>1</v>
      </c>
      <c r="Q22">
        <f t="array" ref="Q22">IF(ISNUMBER(MATCH($H22&amp;Q$1,Course&amp;Library_Access_Code,0)),1,0)</f>
        <v>1</v>
      </c>
      <c r="R22">
        <f t="array" ref="R22">IF(ISNUMBER(MATCH($H22&amp;R$1,Course&amp;Library_Access_Code,0)),1,0)</f>
        <v>1</v>
      </c>
      <c r="T22" t="s">
        <v>5</v>
      </c>
      <c r="U22" t="s">
        <v>248</v>
      </c>
    </row>
    <row r="23" spans="1:21" x14ac:dyDescent="0.55000000000000004">
      <c r="A23" t="s">
        <v>268</v>
      </c>
      <c r="B23" t="s">
        <v>165</v>
      </c>
      <c r="C23" t="s">
        <v>269</v>
      </c>
      <c r="D23" t="s">
        <v>149</v>
      </c>
      <c r="E23" t="s">
        <v>149</v>
      </c>
      <c r="F23" t="s">
        <v>150</v>
      </c>
      <c r="G23" t="str">
        <f t="shared" si="0"/>
        <v>Carter Benjamin</v>
      </c>
      <c r="H23" t="str">
        <f t="shared" si="1"/>
        <v>Respiratory Protection</v>
      </c>
      <c r="I23">
        <f t="array" ref="I23">IF(ISNUMBER(MATCH($H23&amp;I$1,Course&amp;Library_Access_Code,0)),1,0)</f>
        <v>1</v>
      </c>
      <c r="J23">
        <f t="array" ref="J23">IF(ISNUMBER(MATCH($H23&amp;J$1,Course&amp;Library_Access_Code,0)),1,0)</f>
        <v>1</v>
      </c>
      <c r="K23">
        <f t="array" ref="K23">IF(ISNUMBER(MATCH($H23&amp;K$1,Course&amp;Library_Access_Code,0)),1,0)</f>
        <v>0</v>
      </c>
      <c r="L23">
        <f t="array" ref="L23">IF(ISNUMBER(MATCH($H23&amp;L$1,Course&amp;Library_Access_Code,0)),1,0)</f>
        <v>0</v>
      </c>
      <c r="M23">
        <f t="array" ref="M23">IF(ISNUMBER(MATCH($H23&amp;M$1,Course&amp;Library_Access_Code,0)),1,0)</f>
        <v>1</v>
      </c>
      <c r="N23">
        <f t="array" ref="N23">IF(ISNUMBER(MATCH($H23&amp;N$1,Course&amp;Library_Access_Code,0)),1,0)</f>
        <v>0</v>
      </c>
      <c r="O23">
        <f t="array" ref="O23">IF(ISNUMBER(MATCH($H23&amp;O$1,Course&amp;Library_Access_Code,0)),1,0)</f>
        <v>0</v>
      </c>
      <c r="P23">
        <f t="array" ref="P23">IF(ISNUMBER(MATCH($H23&amp;P$1,Course&amp;Library_Access_Code,0)),1,0)</f>
        <v>1</v>
      </c>
      <c r="Q23">
        <f t="array" ref="Q23">IF(ISNUMBER(MATCH($H23&amp;Q$1,Course&amp;Library_Access_Code,0)),1,0)</f>
        <v>0</v>
      </c>
      <c r="R23">
        <f t="array" ref="R23">IF(ISNUMBER(MATCH($H23&amp;R$1,Course&amp;Library_Access_Code,0)),1,0)</f>
        <v>0</v>
      </c>
      <c r="T23" t="s">
        <v>268</v>
      </c>
      <c r="U23" t="s">
        <v>305</v>
      </c>
    </row>
    <row r="24" spans="1:21" x14ac:dyDescent="0.55000000000000004">
      <c r="A24" t="s">
        <v>169</v>
      </c>
      <c r="B24" t="s">
        <v>192</v>
      </c>
      <c r="C24" t="s">
        <v>237</v>
      </c>
      <c r="D24" t="s">
        <v>149</v>
      </c>
      <c r="E24" t="s">
        <v>149</v>
      </c>
      <c r="F24" t="s">
        <v>150</v>
      </c>
      <c r="G24" t="str">
        <f t="shared" si="0"/>
        <v>Casebolt Kristopher</v>
      </c>
      <c r="H24" t="str">
        <f t="shared" si="1"/>
        <v>Workplace Security for Employees</v>
      </c>
      <c r="I24">
        <f t="array" ref="I24">IF(ISNUMBER(MATCH($H24&amp;I$1,Course&amp;Library_Access_Code,0)),1,0)</f>
        <v>1</v>
      </c>
      <c r="J24">
        <f t="array" ref="J24">IF(ISNUMBER(MATCH($H24&amp;J$1,Course&amp;Library_Access_Code,0)),1,0)</f>
        <v>1</v>
      </c>
      <c r="K24">
        <f t="array" ref="K24">IF(ISNUMBER(MATCH($H24&amp;K$1,Course&amp;Library_Access_Code,0)),1,0)</f>
        <v>0</v>
      </c>
      <c r="L24">
        <f t="array" ref="L24">IF(ISNUMBER(MATCH($H24&amp;L$1,Course&amp;Library_Access_Code,0)),1,0)</f>
        <v>0</v>
      </c>
      <c r="M24">
        <f t="array" ref="M24">IF(ISNUMBER(MATCH($H24&amp;M$1,Course&amp;Library_Access_Code,0)),1,0)</f>
        <v>1</v>
      </c>
      <c r="N24">
        <f t="array" ref="N24">IF(ISNUMBER(MATCH($H24&amp;N$1,Course&amp;Library_Access_Code,0)),1,0)</f>
        <v>1</v>
      </c>
      <c r="O24">
        <f t="array" ref="O24">IF(ISNUMBER(MATCH($H24&amp;O$1,Course&amp;Library_Access_Code,0)),1,0)</f>
        <v>0</v>
      </c>
      <c r="P24">
        <f t="array" ref="P24">IF(ISNUMBER(MATCH($H24&amp;P$1,Course&amp;Library_Access_Code,0)),1,0)</f>
        <v>1</v>
      </c>
      <c r="Q24">
        <f t="array" ref="Q24">IF(ISNUMBER(MATCH($H24&amp;Q$1,Course&amp;Library_Access_Code,0)),1,0)</f>
        <v>1</v>
      </c>
      <c r="R24">
        <f t="array" ref="R24">IF(ISNUMBER(MATCH($H24&amp;R$1,Course&amp;Library_Access_Code,0)),1,0)</f>
        <v>1</v>
      </c>
      <c r="T24" t="s">
        <v>166</v>
      </c>
      <c r="U24" t="s">
        <v>251</v>
      </c>
    </row>
    <row r="25" spans="1:21" x14ac:dyDescent="0.55000000000000004">
      <c r="A25" t="s">
        <v>169</v>
      </c>
      <c r="B25" t="s">
        <v>174</v>
      </c>
      <c r="C25" t="s">
        <v>236</v>
      </c>
      <c r="D25" t="s">
        <v>149</v>
      </c>
      <c r="E25" t="s">
        <v>149</v>
      </c>
      <c r="F25" t="s">
        <v>150</v>
      </c>
      <c r="G25" t="str">
        <f t="shared" si="0"/>
        <v>Casebolt Kristopher</v>
      </c>
      <c r="H25" t="str">
        <f t="shared" si="1"/>
        <v>Ladder Safety</v>
      </c>
      <c r="I25">
        <f t="array" ref="I25">IF(ISNUMBER(MATCH($H25&amp;I$1,Course&amp;Library_Access_Code,0)),1,0)</f>
        <v>1</v>
      </c>
      <c r="J25">
        <f t="array" ref="J25">IF(ISNUMBER(MATCH($H25&amp;J$1,Course&amp;Library_Access_Code,0)),1,0)</f>
        <v>1</v>
      </c>
      <c r="K25">
        <f t="array" ref="K25">IF(ISNUMBER(MATCH($H25&amp;K$1,Course&amp;Library_Access_Code,0)),1,0)</f>
        <v>0</v>
      </c>
      <c r="L25">
        <f t="array" ref="L25">IF(ISNUMBER(MATCH($H25&amp;L$1,Course&amp;Library_Access_Code,0)),1,0)</f>
        <v>0</v>
      </c>
      <c r="M25">
        <f t="array" ref="M25">IF(ISNUMBER(MATCH($H25&amp;M$1,Course&amp;Library_Access_Code,0)),1,0)</f>
        <v>1</v>
      </c>
      <c r="N25">
        <f t="array" ref="N25">IF(ISNUMBER(MATCH($H25&amp;N$1,Course&amp;Library_Access_Code,0)),1,0)</f>
        <v>1</v>
      </c>
      <c r="O25">
        <f t="array" ref="O25">IF(ISNUMBER(MATCH($H25&amp;O$1,Course&amp;Library_Access_Code,0)),1,0)</f>
        <v>1</v>
      </c>
      <c r="P25">
        <f t="array" ref="P25">IF(ISNUMBER(MATCH($H25&amp;P$1,Course&amp;Library_Access_Code,0)),1,0)</f>
        <v>1</v>
      </c>
      <c r="Q25">
        <f t="array" ref="Q25">IF(ISNUMBER(MATCH($H25&amp;Q$1,Course&amp;Library_Access_Code,0)),1,0)</f>
        <v>1</v>
      </c>
      <c r="R25">
        <f t="array" ref="R25">IF(ISNUMBER(MATCH($H25&amp;R$1,Course&amp;Library_Access_Code,0)),1,0)</f>
        <v>1</v>
      </c>
      <c r="T25" t="s">
        <v>166</v>
      </c>
      <c r="U25" t="s">
        <v>201</v>
      </c>
    </row>
    <row r="26" spans="1:21" x14ac:dyDescent="0.55000000000000004">
      <c r="A26" t="s">
        <v>169</v>
      </c>
      <c r="B26" t="s">
        <v>154</v>
      </c>
      <c r="C26" t="s">
        <v>170</v>
      </c>
      <c r="D26" t="s">
        <v>149</v>
      </c>
      <c r="E26" t="s">
        <v>149</v>
      </c>
      <c r="F26" t="s">
        <v>150</v>
      </c>
      <c r="G26" t="str">
        <f t="shared" si="0"/>
        <v>Casebolt Kristopher</v>
      </c>
      <c r="H26" t="str">
        <f t="shared" si="1"/>
        <v>Back Safety</v>
      </c>
      <c r="I26">
        <f t="array" ref="I26">IF(ISNUMBER(MATCH($H26&amp;I$1,Course&amp;Library_Access_Code,0)),1,0)</f>
        <v>1</v>
      </c>
      <c r="J26">
        <f t="array" ref="J26">IF(ISNUMBER(MATCH($H26&amp;J$1,Course&amp;Library_Access_Code,0)),1,0)</f>
        <v>1</v>
      </c>
      <c r="K26">
        <f t="array" ref="K26">IF(ISNUMBER(MATCH($H26&amp;K$1,Course&amp;Library_Access_Code,0)),1,0)</f>
        <v>1</v>
      </c>
      <c r="L26">
        <f t="array" ref="L26">IF(ISNUMBER(MATCH($H26&amp;L$1,Course&amp;Library_Access_Code,0)),1,0)</f>
        <v>0</v>
      </c>
      <c r="M26">
        <f t="array" ref="M26">IF(ISNUMBER(MATCH($H26&amp;M$1,Course&amp;Library_Access_Code,0)),1,0)</f>
        <v>1</v>
      </c>
      <c r="N26">
        <f t="array" ref="N26">IF(ISNUMBER(MATCH($H26&amp;N$1,Course&amp;Library_Access_Code,0)),1,0)</f>
        <v>1</v>
      </c>
      <c r="O26">
        <f t="array" ref="O26">IF(ISNUMBER(MATCH($H26&amp;O$1,Course&amp;Library_Access_Code,0)),1,0)</f>
        <v>1</v>
      </c>
      <c r="P26">
        <f t="array" ref="P26">IF(ISNUMBER(MATCH($H26&amp;P$1,Course&amp;Library_Access_Code,0)),1,0)</f>
        <v>1</v>
      </c>
      <c r="Q26">
        <f t="array" ref="Q26">IF(ISNUMBER(MATCH($H26&amp;Q$1,Course&amp;Library_Access_Code,0)),1,0)</f>
        <v>1</v>
      </c>
      <c r="R26">
        <f t="array" ref="R26">IF(ISNUMBER(MATCH($H26&amp;R$1,Course&amp;Library_Access_Code,0)),1,0)</f>
        <v>1</v>
      </c>
      <c r="T26" t="s">
        <v>166</v>
      </c>
      <c r="U26" t="s">
        <v>200</v>
      </c>
    </row>
    <row r="27" spans="1:21" x14ac:dyDescent="0.55000000000000004">
      <c r="A27" t="s">
        <v>169</v>
      </c>
      <c r="B27" t="s">
        <v>160</v>
      </c>
      <c r="C27" t="s">
        <v>236</v>
      </c>
      <c r="D27" t="s">
        <v>149</v>
      </c>
      <c r="E27" t="s">
        <v>149</v>
      </c>
      <c r="F27" t="s">
        <v>150</v>
      </c>
      <c r="G27" t="str">
        <f t="shared" si="0"/>
        <v>Casebolt Kristopher</v>
      </c>
      <c r="H27" t="str">
        <f t="shared" si="1"/>
        <v>Good Housekeeping</v>
      </c>
      <c r="I27">
        <f t="array" ref="I27">IF(ISNUMBER(MATCH($H27&amp;I$1,Course&amp;Library_Access_Code,0)),1,0)</f>
        <v>1</v>
      </c>
      <c r="J27">
        <f t="array" ref="J27">IF(ISNUMBER(MATCH($H27&amp;J$1,Course&amp;Library_Access_Code,0)),1,0)</f>
        <v>1</v>
      </c>
      <c r="K27">
        <f t="array" ref="K27">IF(ISNUMBER(MATCH($H27&amp;K$1,Course&amp;Library_Access_Code,0)),1,0)</f>
        <v>1</v>
      </c>
      <c r="L27">
        <f t="array" ref="L27">IF(ISNUMBER(MATCH($H27&amp;L$1,Course&amp;Library_Access_Code,0)),1,0)</f>
        <v>0</v>
      </c>
      <c r="M27">
        <f t="array" ref="M27">IF(ISNUMBER(MATCH($H27&amp;M$1,Course&amp;Library_Access_Code,0)),1,0)</f>
        <v>1</v>
      </c>
      <c r="N27">
        <f t="array" ref="N27">IF(ISNUMBER(MATCH($H27&amp;N$1,Course&amp;Library_Access_Code,0)),1,0)</f>
        <v>1</v>
      </c>
      <c r="O27">
        <f t="array" ref="O27">IF(ISNUMBER(MATCH($H27&amp;O$1,Course&amp;Library_Access_Code,0)),1,0)</f>
        <v>1</v>
      </c>
      <c r="P27">
        <f t="array" ref="P27">IF(ISNUMBER(MATCH($H27&amp;P$1,Course&amp;Library_Access_Code,0)),1,0)</f>
        <v>1</v>
      </c>
      <c r="Q27">
        <f t="array" ref="Q27">IF(ISNUMBER(MATCH($H27&amp;Q$1,Course&amp;Library_Access_Code,0)),1,0)</f>
        <v>1</v>
      </c>
      <c r="R27">
        <f t="array" ref="R27">IF(ISNUMBER(MATCH($H27&amp;R$1,Course&amp;Library_Access_Code,0)),1,0)</f>
        <v>1</v>
      </c>
      <c r="T27" t="s">
        <v>166</v>
      </c>
      <c r="U27" t="s">
        <v>275</v>
      </c>
    </row>
    <row r="28" spans="1:21" x14ac:dyDescent="0.55000000000000004">
      <c r="A28" t="s">
        <v>169</v>
      </c>
      <c r="B28" t="s">
        <v>179</v>
      </c>
      <c r="C28" t="s">
        <v>236</v>
      </c>
      <c r="D28" t="s">
        <v>149</v>
      </c>
      <c r="E28" t="s">
        <v>149</v>
      </c>
      <c r="F28" t="s">
        <v>150</v>
      </c>
      <c r="G28" t="str">
        <f t="shared" si="0"/>
        <v>Casebolt Kristopher</v>
      </c>
      <c r="H28" t="str">
        <f t="shared" si="1"/>
        <v>Hand Protection</v>
      </c>
      <c r="I28">
        <f t="array" ref="I28">IF(ISNUMBER(MATCH($H28&amp;I$1,Course&amp;Library_Access_Code,0)),1,0)</f>
        <v>1</v>
      </c>
      <c r="J28">
        <f t="array" ref="J28">IF(ISNUMBER(MATCH($H28&amp;J$1,Course&amp;Library_Access_Code,0)),1,0)</f>
        <v>1</v>
      </c>
      <c r="K28">
        <f t="array" ref="K28">IF(ISNUMBER(MATCH($H28&amp;K$1,Course&amp;Library_Access_Code,0)),1,0)</f>
        <v>0</v>
      </c>
      <c r="L28">
        <f t="array" ref="L28">IF(ISNUMBER(MATCH($H28&amp;L$1,Course&amp;Library_Access_Code,0)),1,0)</f>
        <v>0</v>
      </c>
      <c r="M28">
        <f t="array" ref="M28">IF(ISNUMBER(MATCH($H28&amp;M$1,Course&amp;Library_Access_Code,0)),1,0)</f>
        <v>1</v>
      </c>
      <c r="N28">
        <f t="array" ref="N28">IF(ISNUMBER(MATCH($H28&amp;N$1,Course&amp;Library_Access_Code,0)),1,0)</f>
        <v>1</v>
      </c>
      <c r="O28">
        <f t="array" ref="O28">IF(ISNUMBER(MATCH($H28&amp;O$1,Course&amp;Library_Access_Code,0)),1,0)</f>
        <v>1</v>
      </c>
      <c r="P28">
        <f t="array" ref="P28">IF(ISNUMBER(MATCH($H28&amp;P$1,Course&amp;Library_Access_Code,0)),1,0)</f>
        <v>1</v>
      </c>
      <c r="Q28">
        <f t="array" ref="Q28">IF(ISNUMBER(MATCH($H28&amp;Q$1,Course&amp;Library_Access_Code,0)),1,0)</f>
        <v>1</v>
      </c>
      <c r="R28">
        <f t="array" ref="R28">IF(ISNUMBER(MATCH($H28&amp;R$1,Course&amp;Library_Access_Code,0)),1,0)</f>
        <v>1</v>
      </c>
      <c r="T28" t="s">
        <v>166</v>
      </c>
      <c r="U28" t="s">
        <v>19</v>
      </c>
    </row>
    <row r="29" spans="1:21" x14ac:dyDescent="0.55000000000000004">
      <c r="A29" t="s">
        <v>169</v>
      </c>
      <c r="B29" t="s">
        <v>177</v>
      </c>
      <c r="C29" t="s">
        <v>236</v>
      </c>
      <c r="D29" t="s">
        <v>149</v>
      </c>
      <c r="E29" t="s">
        <v>149</v>
      </c>
      <c r="F29" t="s">
        <v>150</v>
      </c>
      <c r="G29" t="str">
        <f t="shared" si="0"/>
        <v>Casebolt Kristopher</v>
      </c>
      <c r="H29" t="str">
        <f t="shared" si="1"/>
        <v>Lockout-Tagout - Affected Employee</v>
      </c>
      <c r="I29">
        <f t="array" ref="I29">IF(ISNUMBER(MATCH($H29&amp;I$1,Course&amp;Library_Access_Code,0)),1,0)</f>
        <v>1</v>
      </c>
      <c r="J29">
        <f t="array" ref="J29">IF(ISNUMBER(MATCH($H29&amp;J$1,Course&amp;Library_Access_Code,0)),1,0)</f>
        <v>1</v>
      </c>
      <c r="K29">
        <f t="array" ref="K29">IF(ISNUMBER(MATCH($H29&amp;K$1,Course&amp;Library_Access_Code,0)),1,0)</f>
        <v>0</v>
      </c>
      <c r="L29">
        <f t="array" ref="L29">IF(ISNUMBER(MATCH($H29&amp;L$1,Course&amp;Library_Access_Code,0)),1,0)</f>
        <v>0</v>
      </c>
      <c r="M29">
        <f t="array" ref="M29">IF(ISNUMBER(MATCH($H29&amp;M$1,Course&amp;Library_Access_Code,0)),1,0)</f>
        <v>1</v>
      </c>
      <c r="N29">
        <f t="array" ref="N29">IF(ISNUMBER(MATCH($H29&amp;N$1,Course&amp;Library_Access_Code,0)),1,0)</f>
        <v>1</v>
      </c>
      <c r="O29">
        <f t="array" ref="O29">IF(ISNUMBER(MATCH($H29&amp;O$1,Course&amp;Library_Access_Code,0)),1,0)</f>
        <v>1</v>
      </c>
      <c r="P29">
        <f t="array" ref="P29">IF(ISNUMBER(MATCH($H29&amp;P$1,Course&amp;Library_Access_Code,0)),1,0)</f>
        <v>1</v>
      </c>
      <c r="Q29">
        <f t="array" ref="Q29">IF(ISNUMBER(MATCH($H29&amp;Q$1,Course&amp;Library_Access_Code,0)),1,0)</f>
        <v>1</v>
      </c>
      <c r="R29">
        <f t="array" ref="R29">IF(ISNUMBER(MATCH($H29&amp;R$1,Course&amp;Library_Access_Code,0)),1,0)</f>
        <v>1</v>
      </c>
      <c r="T29" t="s">
        <v>166</v>
      </c>
      <c r="U29" t="s">
        <v>3</v>
      </c>
    </row>
    <row r="30" spans="1:21" x14ac:dyDescent="0.55000000000000004">
      <c r="A30" t="s">
        <v>166</v>
      </c>
      <c r="B30" t="s">
        <v>180</v>
      </c>
      <c r="C30" t="s">
        <v>238</v>
      </c>
      <c r="D30" t="s">
        <v>149</v>
      </c>
      <c r="E30" t="s">
        <v>149</v>
      </c>
      <c r="F30" t="s">
        <v>150</v>
      </c>
      <c r="G30" t="str">
        <f t="shared" si="0"/>
        <v>Casebolt Kristopher</v>
      </c>
      <c r="H30" t="str">
        <f t="shared" si="1"/>
        <v>Flammable and Combustible Liquids</v>
      </c>
      <c r="I30">
        <f t="array" ref="I30">IF(ISNUMBER(MATCH($H30&amp;I$1,Course&amp;Library_Access_Code,0)),1,0)</f>
        <v>1</v>
      </c>
      <c r="J30">
        <f t="array" ref="J30">IF(ISNUMBER(MATCH($H30&amp;J$1,Course&amp;Library_Access_Code,0)),1,0)</f>
        <v>1</v>
      </c>
      <c r="K30">
        <f t="array" ref="K30">IF(ISNUMBER(MATCH($H30&amp;K$1,Course&amp;Library_Access_Code,0)),1,0)</f>
        <v>0</v>
      </c>
      <c r="L30">
        <f t="array" ref="L30">IF(ISNUMBER(MATCH($H30&amp;L$1,Course&amp;Library_Access_Code,0)),1,0)</f>
        <v>0</v>
      </c>
      <c r="M30">
        <f t="array" ref="M30">IF(ISNUMBER(MATCH($H30&amp;M$1,Course&amp;Library_Access_Code,0)),1,0)</f>
        <v>1</v>
      </c>
      <c r="N30">
        <f t="array" ref="N30">IF(ISNUMBER(MATCH($H30&amp;N$1,Course&amp;Library_Access_Code,0)),1,0)</f>
        <v>1</v>
      </c>
      <c r="O30">
        <f t="array" ref="O30">IF(ISNUMBER(MATCH($H30&amp;O$1,Course&amp;Library_Access_Code,0)),1,0)</f>
        <v>1</v>
      </c>
      <c r="P30">
        <f t="array" ref="P30">IF(ISNUMBER(MATCH($H30&amp;P$1,Course&amp;Library_Access_Code,0)),1,0)</f>
        <v>1</v>
      </c>
      <c r="Q30">
        <f t="array" ref="Q30">IF(ISNUMBER(MATCH($H30&amp;Q$1,Course&amp;Library_Access_Code,0)),1,0)</f>
        <v>1</v>
      </c>
      <c r="R30">
        <f t="array" ref="R30">IF(ISNUMBER(MATCH($H30&amp;R$1,Course&amp;Library_Access_Code,0)),1,0)</f>
        <v>1</v>
      </c>
      <c r="T30" t="s">
        <v>166</v>
      </c>
      <c r="U30" t="s">
        <v>203</v>
      </c>
    </row>
    <row r="31" spans="1:21" x14ac:dyDescent="0.55000000000000004">
      <c r="A31" t="s">
        <v>169</v>
      </c>
      <c r="B31" t="s">
        <v>173</v>
      </c>
      <c r="C31" t="s">
        <v>236</v>
      </c>
      <c r="D31" t="s">
        <v>149</v>
      </c>
      <c r="E31" t="s">
        <v>149</v>
      </c>
      <c r="F31" t="s">
        <v>150</v>
      </c>
      <c r="G31" t="str">
        <f t="shared" si="0"/>
        <v>Casebolt Kristopher</v>
      </c>
      <c r="H31" t="str">
        <f t="shared" si="1"/>
        <v>Hazard Communication</v>
      </c>
      <c r="I31">
        <f t="array" ref="I31">IF(ISNUMBER(MATCH($H31&amp;I$1,Course&amp;Library_Access_Code,0)),1,0)</f>
        <v>1</v>
      </c>
      <c r="J31">
        <f t="array" ref="J31">IF(ISNUMBER(MATCH($H31&amp;J$1,Course&amp;Library_Access_Code,0)),1,0)</f>
        <v>1</v>
      </c>
      <c r="K31">
        <f t="array" ref="K31">IF(ISNUMBER(MATCH($H31&amp;K$1,Course&amp;Library_Access_Code,0)),1,0)</f>
        <v>0</v>
      </c>
      <c r="L31">
        <f t="array" ref="L31">IF(ISNUMBER(MATCH($H31&amp;L$1,Course&amp;Library_Access_Code,0)),1,0)</f>
        <v>0</v>
      </c>
      <c r="M31">
        <f t="array" ref="M31">IF(ISNUMBER(MATCH($H31&amp;M$1,Course&amp;Library_Access_Code,0)),1,0)</f>
        <v>1</v>
      </c>
      <c r="N31">
        <f t="array" ref="N31">IF(ISNUMBER(MATCH($H31&amp;N$1,Course&amp;Library_Access_Code,0)),1,0)</f>
        <v>1</v>
      </c>
      <c r="O31">
        <f t="array" ref="O31">IF(ISNUMBER(MATCH($H31&amp;O$1,Course&amp;Library_Access_Code,0)),1,0)</f>
        <v>1</v>
      </c>
      <c r="P31">
        <f t="array" ref="P31">IF(ISNUMBER(MATCH($H31&amp;P$1,Course&amp;Library_Access_Code,0)),1,0)</f>
        <v>1</v>
      </c>
      <c r="Q31">
        <f t="array" ref="Q31">IF(ISNUMBER(MATCH($H31&amp;Q$1,Course&amp;Library_Access_Code,0)),1,0)</f>
        <v>1</v>
      </c>
      <c r="R31">
        <f t="array" ref="R31">IF(ISNUMBER(MATCH($H31&amp;R$1,Course&amp;Library_Access_Code,0)),1,0)</f>
        <v>1</v>
      </c>
      <c r="T31" t="s">
        <v>166</v>
      </c>
      <c r="U31" t="s">
        <v>252</v>
      </c>
    </row>
    <row r="32" spans="1:21" x14ac:dyDescent="0.55000000000000004">
      <c r="A32" t="s">
        <v>169</v>
      </c>
      <c r="B32" t="s">
        <v>148</v>
      </c>
      <c r="C32" t="s">
        <v>236</v>
      </c>
      <c r="D32" t="s">
        <v>149</v>
      </c>
      <c r="E32" t="s">
        <v>149</v>
      </c>
      <c r="F32" t="s">
        <v>150</v>
      </c>
      <c r="G32" t="str">
        <f t="shared" si="0"/>
        <v>Casebolt Kristopher</v>
      </c>
      <c r="H32" t="str">
        <f t="shared" si="1"/>
        <v>Forklift Operator Safety</v>
      </c>
      <c r="I32">
        <f t="array" ref="I32">IF(ISNUMBER(MATCH($H32&amp;I$1,Course&amp;Library_Access_Code,0)),1,0)</f>
        <v>1</v>
      </c>
      <c r="J32">
        <f t="array" ref="J32">IF(ISNUMBER(MATCH($H32&amp;J$1,Course&amp;Library_Access_Code,0)),1,0)</f>
        <v>1</v>
      </c>
      <c r="K32">
        <f t="array" ref="K32">IF(ISNUMBER(MATCH($H32&amp;K$1,Course&amp;Library_Access_Code,0)),1,0)</f>
        <v>0</v>
      </c>
      <c r="L32">
        <f t="array" ref="L32">IF(ISNUMBER(MATCH($H32&amp;L$1,Course&amp;Library_Access_Code,0)),1,0)</f>
        <v>0</v>
      </c>
      <c r="M32">
        <f t="array" ref="M32">IF(ISNUMBER(MATCH($H32&amp;M$1,Course&amp;Library_Access_Code,0)),1,0)</f>
        <v>1</v>
      </c>
      <c r="N32">
        <f t="array" ref="N32">IF(ISNUMBER(MATCH($H32&amp;N$1,Course&amp;Library_Access_Code,0)),1,0)</f>
        <v>1</v>
      </c>
      <c r="O32">
        <f t="array" ref="O32">IF(ISNUMBER(MATCH($H32&amp;O$1,Course&amp;Library_Access_Code,0)),1,0)</f>
        <v>1</v>
      </c>
      <c r="P32">
        <f t="array" ref="P32">IF(ISNUMBER(MATCH($H32&amp;P$1,Course&amp;Library_Access_Code,0)),1,0)</f>
        <v>1</v>
      </c>
      <c r="Q32">
        <f t="array" ref="Q32">IF(ISNUMBER(MATCH($H32&amp;Q$1,Course&amp;Library_Access_Code,0)),1,0)</f>
        <v>1</v>
      </c>
      <c r="R32">
        <f t="array" ref="R32">IF(ISNUMBER(MATCH($H32&amp;R$1,Course&amp;Library_Access_Code,0)),1,0)</f>
        <v>1</v>
      </c>
      <c r="T32" t="s">
        <v>166</v>
      </c>
      <c r="U32" t="s">
        <v>205</v>
      </c>
    </row>
    <row r="33" spans="1:21" x14ac:dyDescent="0.55000000000000004">
      <c r="A33" t="s">
        <v>169</v>
      </c>
      <c r="B33" t="s">
        <v>189</v>
      </c>
      <c r="C33" t="s">
        <v>236</v>
      </c>
      <c r="D33" t="s">
        <v>149</v>
      </c>
      <c r="E33" t="s">
        <v>149</v>
      </c>
      <c r="F33" t="s">
        <v>150</v>
      </c>
      <c r="G33" t="str">
        <f t="shared" si="0"/>
        <v>Casebolt Kristopher</v>
      </c>
      <c r="H33" t="str">
        <f t="shared" si="1"/>
        <v>PPE - Foot Protection</v>
      </c>
      <c r="I33">
        <f t="array" ref="I33">IF(ISNUMBER(MATCH($H33&amp;I$1,Course&amp;Library_Access_Code,0)),1,0)</f>
        <v>1</v>
      </c>
      <c r="J33">
        <f t="array" ref="J33">IF(ISNUMBER(MATCH($H33&amp;J$1,Course&amp;Library_Access_Code,0)),1,0)</f>
        <v>1</v>
      </c>
      <c r="K33">
        <f t="array" ref="K33">IF(ISNUMBER(MATCH($H33&amp;K$1,Course&amp;Library_Access_Code,0)),1,0)</f>
        <v>0</v>
      </c>
      <c r="L33">
        <f t="array" ref="L33">IF(ISNUMBER(MATCH($H33&amp;L$1,Course&amp;Library_Access_Code,0)),1,0)</f>
        <v>0</v>
      </c>
      <c r="M33">
        <f t="array" ref="M33">IF(ISNUMBER(MATCH($H33&amp;M$1,Course&amp;Library_Access_Code,0)),1,0)</f>
        <v>1</v>
      </c>
      <c r="N33">
        <f t="array" ref="N33">IF(ISNUMBER(MATCH($H33&amp;N$1,Course&amp;Library_Access_Code,0)),1,0)</f>
        <v>1</v>
      </c>
      <c r="O33">
        <f t="array" ref="O33">IF(ISNUMBER(MATCH($H33&amp;O$1,Course&amp;Library_Access_Code,0)),1,0)</f>
        <v>1</v>
      </c>
      <c r="P33">
        <f t="array" ref="P33">IF(ISNUMBER(MATCH($H33&amp;P$1,Course&amp;Library_Access_Code,0)),1,0)</f>
        <v>1</v>
      </c>
      <c r="Q33">
        <f t="array" ref="Q33">IF(ISNUMBER(MATCH($H33&amp;Q$1,Course&amp;Library_Access_Code,0)),1,0)</f>
        <v>1</v>
      </c>
      <c r="R33">
        <f t="array" ref="R33">IF(ISNUMBER(MATCH($H33&amp;R$1,Course&amp;Library_Access_Code,0)),1,0)</f>
        <v>1</v>
      </c>
      <c r="T33" t="s">
        <v>166</v>
      </c>
      <c r="U33" t="s">
        <v>20</v>
      </c>
    </row>
    <row r="34" spans="1:21" x14ac:dyDescent="0.55000000000000004">
      <c r="A34" t="s">
        <v>169</v>
      </c>
      <c r="B34" t="s">
        <v>192</v>
      </c>
      <c r="C34" t="s">
        <v>236</v>
      </c>
      <c r="D34" t="s">
        <v>149</v>
      </c>
      <c r="E34" t="s">
        <v>149</v>
      </c>
      <c r="F34" t="s">
        <v>150</v>
      </c>
      <c r="G34" t="str">
        <f t="shared" si="0"/>
        <v>Casebolt Kristopher</v>
      </c>
      <c r="H34" t="str">
        <f t="shared" si="1"/>
        <v>Workplace Security for Employees</v>
      </c>
      <c r="I34">
        <f t="array" ref="I34">IF(ISNUMBER(MATCH($H34&amp;I$1,Course&amp;Library_Access_Code,0)),1,0)</f>
        <v>1</v>
      </c>
      <c r="J34">
        <f t="array" ref="J34">IF(ISNUMBER(MATCH($H34&amp;J$1,Course&amp;Library_Access_Code,0)),1,0)</f>
        <v>1</v>
      </c>
      <c r="K34">
        <f t="array" ref="K34">IF(ISNUMBER(MATCH($H34&amp;K$1,Course&amp;Library_Access_Code,0)),1,0)</f>
        <v>0</v>
      </c>
      <c r="L34">
        <f t="array" ref="L34">IF(ISNUMBER(MATCH($H34&amp;L$1,Course&amp;Library_Access_Code,0)),1,0)</f>
        <v>0</v>
      </c>
      <c r="M34">
        <f t="array" ref="M34">IF(ISNUMBER(MATCH($H34&amp;M$1,Course&amp;Library_Access_Code,0)),1,0)</f>
        <v>1</v>
      </c>
      <c r="N34">
        <f t="array" ref="N34">IF(ISNUMBER(MATCH($H34&amp;N$1,Course&amp;Library_Access_Code,0)),1,0)</f>
        <v>1</v>
      </c>
      <c r="O34">
        <f t="array" ref="O34">IF(ISNUMBER(MATCH($H34&amp;O$1,Course&amp;Library_Access_Code,0)),1,0)</f>
        <v>0</v>
      </c>
      <c r="P34">
        <f t="array" ref="P34">IF(ISNUMBER(MATCH($H34&amp;P$1,Course&amp;Library_Access_Code,0)),1,0)</f>
        <v>1</v>
      </c>
      <c r="Q34">
        <f t="array" ref="Q34">IF(ISNUMBER(MATCH($H34&amp;Q$1,Course&amp;Library_Access_Code,0)),1,0)</f>
        <v>1</v>
      </c>
      <c r="R34">
        <f t="array" ref="R34">IF(ISNUMBER(MATCH($H34&amp;R$1,Course&amp;Library_Access_Code,0)),1,0)</f>
        <v>1</v>
      </c>
      <c r="T34" t="s">
        <v>166</v>
      </c>
      <c r="U34" t="s">
        <v>231</v>
      </c>
    </row>
    <row r="35" spans="1:21" x14ac:dyDescent="0.55000000000000004">
      <c r="A35" t="s">
        <v>169</v>
      </c>
      <c r="B35" t="s">
        <v>161</v>
      </c>
      <c r="C35" t="s">
        <v>236</v>
      </c>
      <c r="D35" t="s">
        <v>149</v>
      </c>
      <c r="E35" t="s">
        <v>149</v>
      </c>
      <c r="F35" t="s">
        <v>150</v>
      </c>
      <c r="G35" t="str">
        <f t="shared" si="0"/>
        <v>Casebolt Kristopher</v>
      </c>
      <c r="H35" t="str">
        <f t="shared" si="1"/>
        <v>Workplace Safety for Employees</v>
      </c>
      <c r="I35">
        <f t="array" ref="I35">IF(ISNUMBER(MATCH($H35&amp;I$1,Course&amp;Library_Access_Code,0)),1,0)</f>
        <v>1</v>
      </c>
      <c r="J35">
        <f t="array" ref="J35">IF(ISNUMBER(MATCH($H35&amp;J$1,Course&amp;Library_Access_Code,0)),1,0)</f>
        <v>1</v>
      </c>
      <c r="K35">
        <f t="array" ref="K35">IF(ISNUMBER(MATCH($H35&amp;K$1,Course&amp;Library_Access_Code,0)),1,0)</f>
        <v>1</v>
      </c>
      <c r="L35">
        <f t="array" ref="L35">IF(ISNUMBER(MATCH($H35&amp;L$1,Course&amp;Library_Access_Code,0)),1,0)</f>
        <v>0</v>
      </c>
      <c r="M35">
        <f t="array" ref="M35">IF(ISNUMBER(MATCH($H35&amp;M$1,Course&amp;Library_Access_Code,0)),1,0)</f>
        <v>1</v>
      </c>
      <c r="N35">
        <f t="array" ref="N35">IF(ISNUMBER(MATCH($H35&amp;N$1,Course&amp;Library_Access_Code,0)),1,0)</f>
        <v>1</v>
      </c>
      <c r="O35">
        <f t="array" ref="O35">IF(ISNUMBER(MATCH($H35&amp;O$1,Course&amp;Library_Access_Code,0)),1,0)</f>
        <v>1</v>
      </c>
      <c r="P35">
        <f t="array" ref="P35">IF(ISNUMBER(MATCH($H35&amp;P$1,Course&amp;Library_Access_Code,0)),1,0)</f>
        <v>1</v>
      </c>
      <c r="Q35">
        <f t="array" ref="Q35">IF(ISNUMBER(MATCH($H35&amp;Q$1,Course&amp;Library_Access_Code,0)),1,0)</f>
        <v>1</v>
      </c>
      <c r="R35">
        <f t="array" ref="R35">IF(ISNUMBER(MATCH($H35&amp;R$1,Course&amp;Library_Access_Code,0)),1,0)</f>
        <v>1</v>
      </c>
      <c r="T35" t="s">
        <v>166</v>
      </c>
      <c r="U35" t="s">
        <v>21</v>
      </c>
    </row>
    <row r="36" spans="1:21" x14ac:dyDescent="0.55000000000000004">
      <c r="A36" t="s">
        <v>169</v>
      </c>
      <c r="B36" t="s">
        <v>191</v>
      </c>
      <c r="C36" t="s">
        <v>236</v>
      </c>
      <c r="D36" t="s">
        <v>149</v>
      </c>
      <c r="E36" t="s">
        <v>149</v>
      </c>
      <c r="F36" t="s">
        <v>150</v>
      </c>
      <c r="G36" t="str">
        <f t="shared" si="0"/>
        <v>Casebolt Kristopher</v>
      </c>
      <c r="H36" t="str">
        <f t="shared" si="1"/>
        <v>Substance Abuse - What Employees Need to Know</v>
      </c>
      <c r="I36">
        <f t="array" ref="I36">IF(ISNUMBER(MATCH($H36&amp;I$1,Course&amp;Library_Access_Code,0)),1,0)</f>
        <v>1</v>
      </c>
      <c r="J36">
        <f t="array" ref="J36">IF(ISNUMBER(MATCH($H36&amp;J$1,Course&amp;Library_Access_Code,0)),1,0)</f>
        <v>1</v>
      </c>
      <c r="K36">
        <f t="array" ref="K36">IF(ISNUMBER(MATCH($H36&amp;K$1,Course&amp;Library_Access_Code,0)),1,0)</f>
        <v>0</v>
      </c>
      <c r="L36">
        <f t="array" ref="L36">IF(ISNUMBER(MATCH($H36&amp;L$1,Course&amp;Library_Access_Code,0)),1,0)</f>
        <v>0</v>
      </c>
      <c r="M36">
        <f t="array" ref="M36">IF(ISNUMBER(MATCH($H36&amp;M$1,Course&amp;Library_Access_Code,0)),1,0)</f>
        <v>1</v>
      </c>
      <c r="N36">
        <f t="array" ref="N36">IF(ISNUMBER(MATCH($H36&amp;N$1,Course&amp;Library_Access_Code,0)),1,0)</f>
        <v>1</v>
      </c>
      <c r="O36">
        <f t="array" ref="O36">IF(ISNUMBER(MATCH($H36&amp;O$1,Course&amp;Library_Access_Code,0)),1,0)</f>
        <v>1</v>
      </c>
      <c r="P36">
        <f t="array" ref="P36">IF(ISNUMBER(MATCH($H36&amp;P$1,Course&amp;Library_Access_Code,0)),1,0)</f>
        <v>1</v>
      </c>
      <c r="Q36">
        <f t="array" ref="Q36">IF(ISNUMBER(MATCH($H36&amp;Q$1,Course&amp;Library_Access_Code,0)),1,0)</f>
        <v>1</v>
      </c>
      <c r="R36">
        <f t="array" ref="R36">IF(ISNUMBER(MATCH($H36&amp;R$1,Course&amp;Library_Access_Code,0)),1,0)</f>
        <v>1</v>
      </c>
      <c r="T36" t="s">
        <v>166</v>
      </c>
      <c r="U36" t="s">
        <v>282</v>
      </c>
    </row>
    <row r="37" spans="1:21" x14ac:dyDescent="0.55000000000000004">
      <c r="A37" t="s">
        <v>169</v>
      </c>
      <c r="B37" t="s">
        <v>175</v>
      </c>
      <c r="C37" t="s">
        <v>236</v>
      </c>
      <c r="D37" t="s">
        <v>149</v>
      </c>
      <c r="E37" t="s">
        <v>149</v>
      </c>
      <c r="F37" t="s">
        <v>150</v>
      </c>
      <c r="G37" t="str">
        <f t="shared" si="0"/>
        <v>Casebolt Kristopher</v>
      </c>
      <c r="H37" t="str">
        <f t="shared" si="1"/>
        <v>Slips Trips and Falls</v>
      </c>
      <c r="I37">
        <f t="array" ref="I37">IF(ISNUMBER(MATCH($H37&amp;I$1,Course&amp;Library_Access_Code,0)),1,0)</f>
        <v>1</v>
      </c>
      <c r="J37">
        <f t="array" ref="J37">IF(ISNUMBER(MATCH($H37&amp;J$1,Course&amp;Library_Access_Code,0)),1,0)</f>
        <v>1</v>
      </c>
      <c r="K37">
        <f t="array" ref="K37">IF(ISNUMBER(MATCH($H37&amp;K$1,Course&amp;Library_Access_Code,0)),1,0)</f>
        <v>0</v>
      </c>
      <c r="L37">
        <f t="array" ref="L37">IF(ISNUMBER(MATCH($H37&amp;L$1,Course&amp;Library_Access_Code,0)),1,0)</f>
        <v>0</v>
      </c>
      <c r="M37">
        <f t="array" ref="M37">IF(ISNUMBER(MATCH($H37&amp;M$1,Course&amp;Library_Access_Code,0)),1,0)</f>
        <v>1</v>
      </c>
      <c r="N37">
        <f t="array" ref="N37">IF(ISNUMBER(MATCH($H37&amp;N$1,Course&amp;Library_Access_Code,0)),1,0)</f>
        <v>1</v>
      </c>
      <c r="O37">
        <f t="array" ref="O37">IF(ISNUMBER(MATCH($H37&amp;O$1,Course&amp;Library_Access_Code,0)),1,0)</f>
        <v>1</v>
      </c>
      <c r="P37">
        <f t="array" ref="P37">IF(ISNUMBER(MATCH($H37&amp;P$1,Course&amp;Library_Access_Code,0)),1,0)</f>
        <v>1</v>
      </c>
      <c r="Q37">
        <f t="array" ref="Q37">IF(ISNUMBER(MATCH($H37&amp;Q$1,Course&amp;Library_Access_Code,0)),1,0)</f>
        <v>1</v>
      </c>
      <c r="R37">
        <f t="array" ref="R37">IF(ISNUMBER(MATCH($H37&amp;R$1,Course&amp;Library_Access_Code,0)),1,0)</f>
        <v>1</v>
      </c>
      <c r="T37" t="s">
        <v>166</v>
      </c>
      <c r="U37" t="s">
        <v>207</v>
      </c>
    </row>
    <row r="38" spans="1:21" x14ac:dyDescent="0.55000000000000004">
      <c r="A38" t="s">
        <v>169</v>
      </c>
      <c r="B38" t="s">
        <v>165</v>
      </c>
      <c r="C38" t="s">
        <v>236</v>
      </c>
      <c r="D38" t="s">
        <v>149</v>
      </c>
      <c r="E38" t="s">
        <v>149</v>
      </c>
      <c r="F38" t="s">
        <v>150</v>
      </c>
      <c r="G38" t="str">
        <f t="shared" si="0"/>
        <v>Casebolt Kristopher</v>
      </c>
      <c r="H38" t="str">
        <f t="shared" si="1"/>
        <v>Respiratory Protection</v>
      </c>
      <c r="I38">
        <f t="array" ref="I38">IF(ISNUMBER(MATCH($H38&amp;I$1,Course&amp;Library_Access_Code,0)),1,0)</f>
        <v>1</v>
      </c>
      <c r="J38">
        <f t="array" ref="J38">IF(ISNUMBER(MATCH($H38&amp;J$1,Course&amp;Library_Access_Code,0)),1,0)</f>
        <v>1</v>
      </c>
      <c r="K38">
        <f t="array" ref="K38">IF(ISNUMBER(MATCH($H38&amp;K$1,Course&amp;Library_Access_Code,0)),1,0)</f>
        <v>0</v>
      </c>
      <c r="L38">
        <f t="array" ref="L38">IF(ISNUMBER(MATCH($H38&amp;L$1,Course&amp;Library_Access_Code,0)),1,0)</f>
        <v>0</v>
      </c>
      <c r="M38">
        <f t="array" ref="M38">IF(ISNUMBER(MATCH($H38&amp;M$1,Course&amp;Library_Access_Code,0)),1,0)</f>
        <v>1</v>
      </c>
      <c r="N38">
        <f t="array" ref="N38">IF(ISNUMBER(MATCH($H38&amp;N$1,Course&amp;Library_Access_Code,0)),1,0)</f>
        <v>0</v>
      </c>
      <c r="O38">
        <f t="array" ref="O38">IF(ISNUMBER(MATCH($H38&amp;O$1,Course&amp;Library_Access_Code,0)),1,0)</f>
        <v>0</v>
      </c>
      <c r="P38">
        <f t="array" ref="P38">IF(ISNUMBER(MATCH($H38&amp;P$1,Course&amp;Library_Access_Code,0)),1,0)</f>
        <v>1</v>
      </c>
      <c r="Q38">
        <f t="array" ref="Q38">IF(ISNUMBER(MATCH($H38&amp;Q$1,Course&amp;Library_Access_Code,0)),1,0)</f>
        <v>0</v>
      </c>
      <c r="R38">
        <f t="array" ref="R38">IF(ISNUMBER(MATCH($H38&amp;R$1,Course&amp;Library_Access_Code,0)),1,0)</f>
        <v>0</v>
      </c>
      <c r="T38" t="s">
        <v>166</v>
      </c>
      <c r="U38" t="s">
        <v>306</v>
      </c>
    </row>
    <row r="39" spans="1:21" x14ac:dyDescent="0.55000000000000004">
      <c r="A39" t="s">
        <v>169</v>
      </c>
      <c r="B39" t="s">
        <v>185</v>
      </c>
      <c r="C39" t="s">
        <v>236</v>
      </c>
      <c r="D39" t="s">
        <v>149</v>
      </c>
      <c r="E39" t="s">
        <v>149</v>
      </c>
      <c r="F39" t="s">
        <v>150</v>
      </c>
      <c r="G39" t="str">
        <f t="shared" si="0"/>
        <v>Casebolt Kristopher</v>
      </c>
      <c r="H39" t="str">
        <f t="shared" si="1"/>
        <v>Material Safety Data Sheets</v>
      </c>
      <c r="I39">
        <f t="array" ref="I39">IF(ISNUMBER(MATCH($H39&amp;I$1,Course&amp;Library_Access_Code,0)),1,0)</f>
        <v>1</v>
      </c>
      <c r="J39">
        <f t="array" ref="J39">IF(ISNUMBER(MATCH($H39&amp;J$1,Course&amp;Library_Access_Code,0)),1,0)</f>
        <v>1</v>
      </c>
      <c r="K39">
        <f t="array" ref="K39">IF(ISNUMBER(MATCH($H39&amp;K$1,Course&amp;Library_Access_Code,0)),1,0)</f>
        <v>0</v>
      </c>
      <c r="L39">
        <f t="array" ref="L39">IF(ISNUMBER(MATCH($H39&amp;L$1,Course&amp;Library_Access_Code,0)),1,0)</f>
        <v>0</v>
      </c>
      <c r="M39">
        <f t="array" ref="M39">IF(ISNUMBER(MATCH($H39&amp;M$1,Course&amp;Library_Access_Code,0)),1,0)</f>
        <v>1</v>
      </c>
      <c r="N39">
        <f t="array" ref="N39">IF(ISNUMBER(MATCH($H39&amp;N$1,Course&amp;Library_Access_Code,0)),1,0)</f>
        <v>1</v>
      </c>
      <c r="O39">
        <f t="array" ref="O39">IF(ISNUMBER(MATCH($H39&amp;O$1,Course&amp;Library_Access_Code,0)),1,0)</f>
        <v>1</v>
      </c>
      <c r="P39">
        <f t="array" ref="P39">IF(ISNUMBER(MATCH($H39&amp;P$1,Course&amp;Library_Access_Code,0)),1,0)</f>
        <v>1</v>
      </c>
      <c r="Q39">
        <f t="array" ref="Q39">IF(ISNUMBER(MATCH($H39&amp;Q$1,Course&amp;Library_Access_Code,0)),1,0)</f>
        <v>1</v>
      </c>
      <c r="R39">
        <f t="array" ref="R39">IF(ISNUMBER(MATCH($H39&amp;R$1,Course&amp;Library_Access_Code,0)),1,0)</f>
        <v>1</v>
      </c>
      <c r="T39" t="s">
        <v>166</v>
      </c>
      <c r="U39" t="s">
        <v>307</v>
      </c>
    </row>
    <row r="40" spans="1:21" x14ac:dyDescent="0.55000000000000004">
      <c r="A40" t="s">
        <v>169</v>
      </c>
      <c r="B40" t="s">
        <v>158</v>
      </c>
      <c r="C40" t="s">
        <v>236</v>
      </c>
      <c r="D40" t="s">
        <v>149</v>
      </c>
      <c r="E40" t="s">
        <v>149</v>
      </c>
      <c r="F40" t="s">
        <v>150</v>
      </c>
      <c r="G40" t="str">
        <f t="shared" si="0"/>
        <v>Casebolt Kristopher</v>
      </c>
      <c r="H40" t="str">
        <f t="shared" si="1"/>
        <v>PPE - What Employees Need to Know</v>
      </c>
      <c r="I40">
        <f t="array" ref="I40">IF(ISNUMBER(MATCH($H40&amp;I$1,Course&amp;Library_Access_Code,0)),1,0)</f>
        <v>1</v>
      </c>
      <c r="J40">
        <f t="array" ref="J40">IF(ISNUMBER(MATCH($H40&amp;J$1,Course&amp;Library_Access_Code,0)),1,0)</f>
        <v>1</v>
      </c>
      <c r="K40">
        <f t="array" ref="K40">IF(ISNUMBER(MATCH($H40&amp;K$1,Course&amp;Library_Access_Code,0)),1,0)</f>
        <v>1</v>
      </c>
      <c r="L40">
        <f t="array" ref="L40">IF(ISNUMBER(MATCH($H40&amp;L$1,Course&amp;Library_Access_Code,0)),1,0)</f>
        <v>0</v>
      </c>
      <c r="M40">
        <f t="array" ref="M40">IF(ISNUMBER(MATCH($H40&amp;M$1,Course&amp;Library_Access_Code,0)),1,0)</f>
        <v>1</v>
      </c>
      <c r="N40">
        <f t="array" ref="N40">IF(ISNUMBER(MATCH($H40&amp;N$1,Course&amp;Library_Access_Code,0)),1,0)</f>
        <v>1</v>
      </c>
      <c r="O40">
        <f t="array" ref="O40">IF(ISNUMBER(MATCH($H40&amp;O$1,Course&amp;Library_Access_Code,0)),1,0)</f>
        <v>1</v>
      </c>
      <c r="P40">
        <f t="array" ref="P40">IF(ISNUMBER(MATCH($H40&amp;P$1,Course&amp;Library_Access_Code,0)),1,0)</f>
        <v>1</v>
      </c>
      <c r="Q40">
        <f t="array" ref="Q40">IF(ISNUMBER(MATCH($H40&amp;Q$1,Course&amp;Library_Access_Code,0)),1,0)</f>
        <v>1</v>
      </c>
      <c r="R40">
        <f t="array" ref="R40">IF(ISNUMBER(MATCH($H40&amp;R$1,Course&amp;Library_Access_Code,0)),1,0)</f>
        <v>1</v>
      </c>
      <c r="T40" t="s">
        <v>166</v>
      </c>
      <c r="U40" t="s">
        <v>308</v>
      </c>
    </row>
    <row r="41" spans="1:21" x14ac:dyDescent="0.55000000000000004">
      <c r="A41" t="s">
        <v>169</v>
      </c>
      <c r="B41" t="s">
        <v>152</v>
      </c>
      <c r="C41" t="s">
        <v>170</v>
      </c>
      <c r="D41" t="s">
        <v>149</v>
      </c>
      <c r="E41" t="s">
        <v>149</v>
      </c>
      <c r="F41" t="s">
        <v>150</v>
      </c>
      <c r="G41" t="str">
        <f t="shared" si="0"/>
        <v>Casebolt Kristopher</v>
      </c>
      <c r="H41" t="str">
        <f t="shared" si="1"/>
        <v>Bloodborne Pathogens - General</v>
      </c>
      <c r="I41">
        <f t="array" ref="I41">IF(ISNUMBER(MATCH($H41&amp;I$1,Course&amp;Library_Access_Code,0)),1,0)</f>
        <v>1</v>
      </c>
      <c r="J41">
        <f t="array" ref="J41">IF(ISNUMBER(MATCH($H41&amp;J$1,Course&amp;Library_Access_Code,0)),1,0)</f>
        <v>1</v>
      </c>
      <c r="K41">
        <f t="array" ref="K41">IF(ISNUMBER(MATCH($H41&amp;K$1,Course&amp;Library_Access_Code,0)),1,0)</f>
        <v>1</v>
      </c>
      <c r="L41">
        <f t="array" ref="L41">IF(ISNUMBER(MATCH($H41&amp;L$1,Course&amp;Library_Access_Code,0)),1,0)</f>
        <v>0</v>
      </c>
      <c r="M41">
        <f t="array" ref="M41">IF(ISNUMBER(MATCH($H41&amp;M$1,Course&amp;Library_Access_Code,0)),1,0)</f>
        <v>1</v>
      </c>
      <c r="N41">
        <f t="array" ref="N41">IF(ISNUMBER(MATCH($H41&amp;N$1,Course&amp;Library_Access_Code,0)),1,0)</f>
        <v>1</v>
      </c>
      <c r="O41">
        <f t="array" ref="O41">IF(ISNUMBER(MATCH($H41&amp;O$1,Course&amp;Library_Access_Code,0)),1,0)</f>
        <v>1</v>
      </c>
      <c r="P41">
        <f t="array" ref="P41">IF(ISNUMBER(MATCH($H41&amp;P$1,Course&amp;Library_Access_Code,0)),1,0)</f>
        <v>1</v>
      </c>
      <c r="Q41">
        <f t="array" ref="Q41">IF(ISNUMBER(MATCH($H41&amp;Q$1,Course&amp;Library_Access_Code,0)),1,0)</f>
        <v>1</v>
      </c>
      <c r="R41">
        <f t="array" ref="R41">IF(ISNUMBER(MATCH($H41&amp;R$1,Course&amp;Library_Access_Code,0)),1,0)</f>
        <v>1</v>
      </c>
      <c r="T41" t="s">
        <v>166</v>
      </c>
      <c r="U41" t="s">
        <v>23</v>
      </c>
    </row>
    <row r="42" spans="1:21" x14ac:dyDescent="0.55000000000000004">
      <c r="A42" t="s">
        <v>169</v>
      </c>
      <c r="B42" t="s">
        <v>188</v>
      </c>
      <c r="C42" t="s">
        <v>236</v>
      </c>
      <c r="D42" t="s">
        <v>149</v>
      </c>
      <c r="E42" t="s">
        <v>149</v>
      </c>
      <c r="F42" t="s">
        <v>150</v>
      </c>
      <c r="G42" t="str">
        <f t="shared" si="0"/>
        <v>Casebolt Kristopher</v>
      </c>
      <c r="H42" t="str">
        <f t="shared" si="1"/>
        <v>Portable Power Tool Safety</v>
      </c>
      <c r="I42">
        <f t="array" ref="I42">IF(ISNUMBER(MATCH($H42&amp;I$1,Course&amp;Library_Access_Code,0)),1,0)</f>
        <v>1</v>
      </c>
      <c r="J42">
        <f t="array" ref="J42">IF(ISNUMBER(MATCH($H42&amp;J$1,Course&amp;Library_Access_Code,0)),1,0)</f>
        <v>1</v>
      </c>
      <c r="K42">
        <f t="array" ref="K42">IF(ISNUMBER(MATCH($H42&amp;K$1,Course&amp;Library_Access_Code,0)),1,0)</f>
        <v>0</v>
      </c>
      <c r="L42">
        <f t="array" ref="L42">IF(ISNUMBER(MATCH($H42&amp;L$1,Course&amp;Library_Access_Code,0)),1,0)</f>
        <v>0</v>
      </c>
      <c r="M42">
        <f t="array" ref="M42">IF(ISNUMBER(MATCH($H42&amp;M$1,Course&amp;Library_Access_Code,0)),1,0)</f>
        <v>1</v>
      </c>
      <c r="N42">
        <f t="array" ref="N42">IF(ISNUMBER(MATCH($H42&amp;N$1,Course&amp;Library_Access_Code,0)),1,0)</f>
        <v>1</v>
      </c>
      <c r="O42">
        <f t="array" ref="O42">IF(ISNUMBER(MATCH($H42&amp;O$1,Course&amp;Library_Access_Code,0)),1,0)</f>
        <v>1</v>
      </c>
      <c r="P42">
        <f t="array" ref="P42">IF(ISNUMBER(MATCH($H42&amp;P$1,Course&amp;Library_Access_Code,0)),1,0)</f>
        <v>1</v>
      </c>
      <c r="Q42">
        <f t="array" ref="Q42">IF(ISNUMBER(MATCH($H42&amp;Q$1,Course&amp;Library_Access_Code,0)),1,0)</f>
        <v>1</v>
      </c>
      <c r="R42">
        <f t="array" ref="R42">IF(ISNUMBER(MATCH($H42&amp;R$1,Course&amp;Library_Access_Code,0)),1,0)</f>
        <v>1</v>
      </c>
      <c r="T42" t="s">
        <v>166</v>
      </c>
      <c r="U42" t="s">
        <v>215</v>
      </c>
    </row>
    <row r="43" spans="1:21" x14ac:dyDescent="0.55000000000000004">
      <c r="A43" t="s">
        <v>166</v>
      </c>
      <c r="B43" t="s">
        <v>167</v>
      </c>
      <c r="C43" t="s">
        <v>168</v>
      </c>
      <c r="D43" t="s">
        <v>149</v>
      </c>
      <c r="E43" t="s">
        <v>149</v>
      </c>
      <c r="F43" t="s">
        <v>150</v>
      </c>
      <c r="G43" t="str">
        <f t="shared" si="0"/>
        <v>Casebolt Kristopher</v>
      </c>
      <c r="H43" t="str">
        <f t="shared" si="1"/>
        <v>Electrical Safety - Unqualified Worker</v>
      </c>
      <c r="I43">
        <f t="array" ref="I43">IF(ISNUMBER(MATCH($H43&amp;I$1,Course&amp;Library_Access_Code,0)),1,0)</f>
        <v>1</v>
      </c>
      <c r="J43">
        <f t="array" ref="J43">IF(ISNUMBER(MATCH($H43&amp;J$1,Course&amp;Library_Access_Code,0)),1,0)</f>
        <v>1</v>
      </c>
      <c r="K43">
        <f t="array" ref="K43">IF(ISNUMBER(MATCH($H43&amp;K$1,Course&amp;Library_Access_Code,0)),1,0)</f>
        <v>0</v>
      </c>
      <c r="L43">
        <f t="array" ref="L43">IF(ISNUMBER(MATCH($H43&amp;L$1,Course&amp;Library_Access_Code,0)),1,0)</f>
        <v>0</v>
      </c>
      <c r="M43">
        <f t="array" ref="M43">IF(ISNUMBER(MATCH($H43&amp;M$1,Course&amp;Library_Access_Code,0)),1,0)</f>
        <v>1</v>
      </c>
      <c r="N43">
        <f t="array" ref="N43">IF(ISNUMBER(MATCH($H43&amp;N$1,Course&amp;Library_Access_Code,0)),1,0)</f>
        <v>1</v>
      </c>
      <c r="O43">
        <f t="array" ref="O43">IF(ISNUMBER(MATCH($H43&amp;O$1,Course&amp;Library_Access_Code,0)),1,0)</f>
        <v>1</v>
      </c>
      <c r="P43">
        <f t="array" ref="P43">IF(ISNUMBER(MATCH($H43&amp;P$1,Course&amp;Library_Access_Code,0)),1,0)</f>
        <v>1</v>
      </c>
      <c r="Q43">
        <f t="array" ref="Q43">IF(ISNUMBER(MATCH($H43&amp;Q$1,Course&amp;Library_Access_Code,0)),1,0)</f>
        <v>1</v>
      </c>
      <c r="R43">
        <f t="array" ref="R43">IF(ISNUMBER(MATCH($H43&amp;R$1,Course&amp;Library_Access_Code,0)),1,0)</f>
        <v>1</v>
      </c>
      <c r="T43" t="s">
        <v>166</v>
      </c>
      <c r="U43" t="s">
        <v>216</v>
      </c>
    </row>
    <row r="44" spans="1:21" x14ac:dyDescent="0.55000000000000004">
      <c r="A44" t="s">
        <v>169</v>
      </c>
      <c r="B44" t="s">
        <v>187</v>
      </c>
      <c r="C44" t="s">
        <v>236</v>
      </c>
      <c r="D44" t="s">
        <v>149</v>
      </c>
      <c r="E44" t="s">
        <v>149</v>
      </c>
      <c r="F44" t="s">
        <v>150</v>
      </c>
      <c r="G44" t="str">
        <f t="shared" si="0"/>
        <v>Casebolt Kristopher</v>
      </c>
      <c r="H44" t="str">
        <f t="shared" si="1"/>
        <v>Noise and Hearing Protection</v>
      </c>
      <c r="I44">
        <f t="array" ref="I44">IF(ISNUMBER(MATCH($H44&amp;I$1,Course&amp;Library_Access_Code,0)),1,0)</f>
        <v>1</v>
      </c>
      <c r="J44">
        <f t="array" ref="J44">IF(ISNUMBER(MATCH($H44&amp;J$1,Course&amp;Library_Access_Code,0)),1,0)</f>
        <v>1</v>
      </c>
      <c r="K44">
        <f t="array" ref="K44">IF(ISNUMBER(MATCH($H44&amp;K$1,Course&amp;Library_Access_Code,0)),1,0)</f>
        <v>0</v>
      </c>
      <c r="L44">
        <f t="array" ref="L44">IF(ISNUMBER(MATCH($H44&amp;L$1,Course&amp;Library_Access_Code,0)),1,0)</f>
        <v>0</v>
      </c>
      <c r="M44">
        <f t="array" ref="M44">IF(ISNUMBER(MATCH($H44&amp;M$1,Course&amp;Library_Access_Code,0)),1,0)</f>
        <v>1</v>
      </c>
      <c r="N44">
        <f t="array" ref="N44">IF(ISNUMBER(MATCH($H44&amp;N$1,Course&amp;Library_Access_Code,0)),1,0)</f>
        <v>1</v>
      </c>
      <c r="O44">
        <f t="array" ref="O44">IF(ISNUMBER(MATCH($H44&amp;O$1,Course&amp;Library_Access_Code,0)),1,0)</f>
        <v>1</v>
      </c>
      <c r="P44">
        <f t="array" ref="P44">IF(ISNUMBER(MATCH($H44&amp;P$1,Course&amp;Library_Access_Code,0)),1,0)</f>
        <v>1</v>
      </c>
      <c r="Q44">
        <f t="array" ref="Q44">IF(ISNUMBER(MATCH($H44&amp;Q$1,Course&amp;Library_Access_Code,0)),1,0)</f>
        <v>1</v>
      </c>
      <c r="R44">
        <f t="array" ref="R44">IF(ISNUMBER(MATCH($H44&amp;R$1,Course&amp;Library_Access_Code,0)),1,0)</f>
        <v>1</v>
      </c>
      <c r="T44" t="s">
        <v>166</v>
      </c>
      <c r="U44" t="s">
        <v>217</v>
      </c>
    </row>
    <row r="45" spans="1:21" x14ac:dyDescent="0.55000000000000004">
      <c r="A45" t="s">
        <v>166</v>
      </c>
      <c r="B45" t="s">
        <v>159</v>
      </c>
      <c r="C45" t="s">
        <v>238</v>
      </c>
      <c r="D45" t="s">
        <v>149</v>
      </c>
      <c r="E45" t="s">
        <v>149</v>
      </c>
      <c r="F45" t="s">
        <v>150</v>
      </c>
      <c r="G45" t="str">
        <f t="shared" si="0"/>
        <v>Casebolt Kristopher</v>
      </c>
      <c r="H45" t="str">
        <f t="shared" si="1"/>
        <v>Eye Protection</v>
      </c>
      <c r="I45">
        <f t="array" ref="I45">IF(ISNUMBER(MATCH($H45&amp;I$1,Course&amp;Library_Access_Code,0)),1,0)</f>
        <v>1</v>
      </c>
      <c r="J45">
        <f t="array" ref="J45">IF(ISNUMBER(MATCH($H45&amp;J$1,Course&amp;Library_Access_Code,0)),1,0)</f>
        <v>1</v>
      </c>
      <c r="K45">
        <f t="array" ref="K45">IF(ISNUMBER(MATCH($H45&amp;K$1,Course&amp;Library_Access_Code,0)),1,0)</f>
        <v>1</v>
      </c>
      <c r="L45">
        <f t="array" ref="L45">IF(ISNUMBER(MATCH($H45&amp;L$1,Course&amp;Library_Access_Code,0)),1,0)</f>
        <v>0</v>
      </c>
      <c r="M45">
        <f t="array" ref="M45">IF(ISNUMBER(MATCH($H45&amp;M$1,Course&amp;Library_Access_Code,0)),1,0)</f>
        <v>1</v>
      </c>
      <c r="N45">
        <f t="array" ref="N45">IF(ISNUMBER(MATCH($H45&amp;N$1,Course&amp;Library_Access_Code,0)),1,0)</f>
        <v>1</v>
      </c>
      <c r="O45">
        <f t="array" ref="O45">IF(ISNUMBER(MATCH($H45&amp;O$1,Course&amp;Library_Access_Code,0)),1,0)</f>
        <v>1</v>
      </c>
      <c r="P45">
        <f t="array" ref="P45">IF(ISNUMBER(MATCH($H45&amp;P$1,Course&amp;Library_Access_Code,0)),1,0)</f>
        <v>1</v>
      </c>
      <c r="Q45">
        <f t="array" ref="Q45">IF(ISNUMBER(MATCH($H45&amp;Q$1,Course&amp;Library_Access_Code,0)),1,0)</f>
        <v>1</v>
      </c>
      <c r="R45">
        <f t="array" ref="R45">IF(ISNUMBER(MATCH($H45&amp;R$1,Course&amp;Library_Access_Code,0)),1,0)</f>
        <v>1</v>
      </c>
      <c r="T45" t="s">
        <v>166</v>
      </c>
      <c r="U45" t="s">
        <v>27</v>
      </c>
    </row>
    <row r="46" spans="1:21" x14ac:dyDescent="0.55000000000000004">
      <c r="A46" t="s">
        <v>166</v>
      </c>
      <c r="B46" t="s">
        <v>163</v>
      </c>
      <c r="C46" t="s">
        <v>238</v>
      </c>
      <c r="D46" t="s">
        <v>149</v>
      </c>
      <c r="E46" t="s">
        <v>149</v>
      </c>
      <c r="F46" t="s">
        <v>150</v>
      </c>
      <c r="G46" t="str">
        <f t="shared" si="0"/>
        <v>Casebolt Kristopher</v>
      </c>
      <c r="H46" t="str">
        <f t="shared" si="1"/>
        <v>Fire Extinguishers</v>
      </c>
      <c r="I46">
        <f t="array" ref="I46">IF(ISNUMBER(MATCH($H46&amp;I$1,Course&amp;Library_Access_Code,0)),1,0)</f>
        <v>1</v>
      </c>
      <c r="J46">
        <f t="array" ref="J46">IF(ISNUMBER(MATCH($H46&amp;J$1,Course&amp;Library_Access_Code,0)),1,0)</f>
        <v>1</v>
      </c>
      <c r="K46">
        <f t="array" ref="K46">IF(ISNUMBER(MATCH($H46&amp;K$1,Course&amp;Library_Access_Code,0)),1,0)</f>
        <v>1</v>
      </c>
      <c r="L46">
        <f t="array" ref="L46">IF(ISNUMBER(MATCH($H46&amp;L$1,Course&amp;Library_Access_Code,0)),1,0)</f>
        <v>0</v>
      </c>
      <c r="M46">
        <f t="array" ref="M46">IF(ISNUMBER(MATCH($H46&amp;M$1,Course&amp;Library_Access_Code,0)),1,0)</f>
        <v>1</v>
      </c>
      <c r="N46">
        <f t="array" ref="N46">IF(ISNUMBER(MATCH($H46&amp;N$1,Course&amp;Library_Access_Code,0)),1,0)</f>
        <v>1</v>
      </c>
      <c r="O46">
        <f t="array" ref="O46">IF(ISNUMBER(MATCH($H46&amp;O$1,Course&amp;Library_Access_Code,0)),1,0)</f>
        <v>1</v>
      </c>
      <c r="P46">
        <f t="array" ref="P46">IF(ISNUMBER(MATCH($H46&amp;P$1,Course&amp;Library_Access_Code,0)),1,0)</f>
        <v>1</v>
      </c>
      <c r="Q46">
        <f t="array" ref="Q46">IF(ISNUMBER(MATCH($H46&amp;Q$1,Course&amp;Library_Access_Code,0)),1,0)</f>
        <v>1</v>
      </c>
      <c r="R46">
        <f t="array" ref="R46">IF(ISNUMBER(MATCH($H46&amp;R$1,Course&amp;Library_Access_Code,0)),1,0)</f>
        <v>1</v>
      </c>
      <c r="T46" t="s">
        <v>166</v>
      </c>
      <c r="U46" t="s">
        <v>29</v>
      </c>
    </row>
    <row r="47" spans="1:21" x14ac:dyDescent="0.55000000000000004">
      <c r="A47" t="s">
        <v>166</v>
      </c>
      <c r="B47" t="s">
        <v>151</v>
      </c>
      <c r="C47" t="s">
        <v>168</v>
      </c>
      <c r="D47" t="s">
        <v>149</v>
      </c>
      <c r="E47" t="s">
        <v>149</v>
      </c>
      <c r="F47" t="s">
        <v>150</v>
      </c>
      <c r="G47" t="str">
        <f t="shared" si="0"/>
        <v>Casebolt Kristopher</v>
      </c>
      <c r="H47" t="str">
        <f t="shared" si="1"/>
        <v>Crane Rigging</v>
      </c>
      <c r="I47">
        <f t="array" ref="I47">IF(ISNUMBER(MATCH($H47&amp;I$1,Course&amp;Library_Access_Code,0)),1,0)</f>
        <v>1</v>
      </c>
      <c r="J47">
        <f t="array" ref="J47">IF(ISNUMBER(MATCH($H47&amp;J$1,Course&amp;Library_Access_Code,0)),1,0)</f>
        <v>1</v>
      </c>
      <c r="K47">
        <f t="array" ref="K47">IF(ISNUMBER(MATCH($H47&amp;K$1,Course&amp;Library_Access_Code,0)),1,0)</f>
        <v>0</v>
      </c>
      <c r="L47">
        <f t="array" ref="L47">IF(ISNUMBER(MATCH($H47&amp;L$1,Course&amp;Library_Access_Code,0)),1,0)</f>
        <v>0</v>
      </c>
      <c r="M47">
        <f t="array" ref="M47">IF(ISNUMBER(MATCH($H47&amp;M$1,Course&amp;Library_Access_Code,0)),1,0)</f>
        <v>1</v>
      </c>
      <c r="N47">
        <f t="array" ref="N47">IF(ISNUMBER(MATCH($H47&amp;N$1,Course&amp;Library_Access_Code,0)),1,0)</f>
        <v>1</v>
      </c>
      <c r="O47">
        <f t="array" ref="O47">IF(ISNUMBER(MATCH($H47&amp;O$1,Course&amp;Library_Access_Code,0)),1,0)</f>
        <v>1</v>
      </c>
      <c r="P47">
        <f t="array" ref="P47">IF(ISNUMBER(MATCH($H47&amp;P$1,Course&amp;Library_Access_Code,0)),1,0)</f>
        <v>1</v>
      </c>
      <c r="Q47">
        <f t="array" ref="Q47">IF(ISNUMBER(MATCH($H47&amp;Q$1,Course&amp;Library_Access_Code,0)),1,0)</f>
        <v>0</v>
      </c>
      <c r="R47">
        <f t="array" ref="R47">IF(ISNUMBER(MATCH($H47&amp;R$1,Course&amp;Library_Access_Code,0)),1,0)</f>
        <v>1</v>
      </c>
      <c r="T47" t="s">
        <v>166</v>
      </c>
      <c r="U47" t="s">
        <v>218</v>
      </c>
    </row>
    <row r="48" spans="1:21" x14ac:dyDescent="0.55000000000000004">
      <c r="A48" t="s">
        <v>166</v>
      </c>
      <c r="B48" t="s">
        <v>181</v>
      </c>
      <c r="C48" t="s">
        <v>238</v>
      </c>
      <c r="D48" t="s">
        <v>149</v>
      </c>
      <c r="E48" t="s">
        <v>149</v>
      </c>
      <c r="F48" t="s">
        <v>150</v>
      </c>
      <c r="G48" t="str">
        <f t="shared" si="0"/>
        <v>Casebolt Kristopher</v>
      </c>
      <c r="H48" t="str">
        <f t="shared" si="1"/>
        <v>Ergonomics - Industrial</v>
      </c>
      <c r="I48">
        <f t="array" ref="I48">IF(ISNUMBER(MATCH($H48&amp;I$1,Course&amp;Library_Access_Code,0)),1,0)</f>
        <v>1</v>
      </c>
      <c r="J48">
        <f t="array" ref="J48">IF(ISNUMBER(MATCH($H48&amp;J$1,Course&amp;Library_Access_Code,0)),1,0)</f>
        <v>1</v>
      </c>
      <c r="K48">
        <f t="array" ref="K48">IF(ISNUMBER(MATCH($H48&amp;K$1,Course&amp;Library_Access_Code,0)),1,0)</f>
        <v>0</v>
      </c>
      <c r="L48">
        <f t="array" ref="L48">IF(ISNUMBER(MATCH($H48&amp;L$1,Course&amp;Library_Access_Code,0)),1,0)</f>
        <v>0</v>
      </c>
      <c r="M48">
        <f t="array" ref="M48">IF(ISNUMBER(MATCH($H48&amp;M$1,Course&amp;Library_Access_Code,0)),1,0)</f>
        <v>1</v>
      </c>
      <c r="N48">
        <f t="array" ref="N48">IF(ISNUMBER(MATCH($H48&amp;N$1,Course&amp;Library_Access_Code,0)),1,0)</f>
        <v>1</v>
      </c>
      <c r="O48">
        <f t="array" ref="O48">IF(ISNUMBER(MATCH($H48&amp;O$1,Course&amp;Library_Access_Code,0)),1,0)</f>
        <v>0</v>
      </c>
      <c r="P48">
        <f t="array" ref="P48">IF(ISNUMBER(MATCH($H48&amp;P$1,Course&amp;Library_Access_Code,0)),1,0)</f>
        <v>1</v>
      </c>
      <c r="Q48">
        <f t="array" ref="Q48">IF(ISNUMBER(MATCH($H48&amp;Q$1,Course&amp;Library_Access_Code,0)),1,0)</f>
        <v>1</v>
      </c>
      <c r="R48">
        <f t="array" ref="R48">IF(ISNUMBER(MATCH($H48&amp;R$1,Course&amp;Library_Access_Code,0)),1,0)</f>
        <v>1</v>
      </c>
      <c r="T48" t="s">
        <v>166</v>
      </c>
      <c r="U48" t="s">
        <v>30</v>
      </c>
    </row>
    <row r="49" spans="1:21" x14ac:dyDescent="0.55000000000000004">
      <c r="A49" t="s">
        <v>10</v>
      </c>
      <c r="B49" t="s">
        <v>160</v>
      </c>
      <c r="C49" t="s">
        <v>263</v>
      </c>
      <c r="D49" t="s">
        <v>149</v>
      </c>
      <c r="E49" t="s">
        <v>149</v>
      </c>
      <c r="F49" t="s">
        <v>150</v>
      </c>
      <c r="G49" t="str">
        <f t="shared" si="0"/>
        <v>Craig Nicole</v>
      </c>
      <c r="H49" t="str">
        <f t="shared" si="1"/>
        <v>Good Housekeeping</v>
      </c>
      <c r="I49">
        <f t="array" ref="I49">IF(ISNUMBER(MATCH($H49&amp;I$1,Course&amp;Library_Access_Code,0)),1,0)</f>
        <v>1</v>
      </c>
      <c r="J49">
        <f t="array" ref="J49">IF(ISNUMBER(MATCH($H49&amp;J$1,Course&amp;Library_Access_Code,0)),1,0)</f>
        <v>1</v>
      </c>
      <c r="K49">
        <f t="array" ref="K49">IF(ISNUMBER(MATCH($H49&amp;K$1,Course&amp;Library_Access_Code,0)),1,0)</f>
        <v>1</v>
      </c>
      <c r="L49">
        <f t="array" ref="L49">IF(ISNUMBER(MATCH($H49&amp;L$1,Course&amp;Library_Access_Code,0)),1,0)</f>
        <v>0</v>
      </c>
      <c r="M49">
        <f t="array" ref="M49">IF(ISNUMBER(MATCH($H49&amp;M$1,Course&amp;Library_Access_Code,0)),1,0)</f>
        <v>1</v>
      </c>
      <c r="N49">
        <f t="array" ref="N49">IF(ISNUMBER(MATCH($H49&amp;N$1,Course&amp;Library_Access_Code,0)),1,0)</f>
        <v>1</v>
      </c>
      <c r="O49">
        <f t="array" ref="O49">IF(ISNUMBER(MATCH($H49&amp;O$1,Course&amp;Library_Access_Code,0)),1,0)</f>
        <v>1</v>
      </c>
      <c r="P49">
        <f t="array" ref="P49">IF(ISNUMBER(MATCH($H49&amp;P$1,Course&amp;Library_Access_Code,0)),1,0)</f>
        <v>1</v>
      </c>
      <c r="Q49">
        <f t="array" ref="Q49">IF(ISNUMBER(MATCH($H49&amp;Q$1,Course&amp;Library_Access_Code,0)),1,0)</f>
        <v>1</v>
      </c>
      <c r="R49">
        <f t="array" ref="R49">IF(ISNUMBER(MATCH($H49&amp;R$1,Course&amp;Library_Access_Code,0)),1,0)</f>
        <v>1</v>
      </c>
      <c r="T49" t="s">
        <v>10</v>
      </c>
      <c r="U49" t="s">
        <v>42</v>
      </c>
    </row>
    <row r="50" spans="1:21" x14ac:dyDescent="0.55000000000000004">
      <c r="A50" t="s">
        <v>10</v>
      </c>
      <c r="B50" t="s">
        <v>266</v>
      </c>
      <c r="C50" t="s">
        <v>263</v>
      </c>
      <c r="D50" t="s">
        <v>149</v>
      </c>
      <c r="E50" t="s">
        <v>149</v>
      </c>
      <c r="F50" t="s">
        <v>150</v>
      </c>
      <c r="G50" t="str">
        <f t="shared" si="0"/>
        <v>Craig Nicole</v>
      </c>
      <c r="H50" t="str">
        <f t="shared" si="1"/>
        <v>Office Ergonomics</v>
      </c>
      <c r="I50">
        <f t="array" ref="I50">IF(ISNUMBER(MATCH($H50&amp;I$1,Course&amp;Library_Access_Code,0)),1,0)</f>
        <v>0</v>
      </c>
      <c r="J50">
        <f t="array" ref="J50">IF(ISNUMBER(MATCH($H50&amp;J$1,Course&amp;Library_Access_Code,0)),1,0)</f>
        <v>0</v>
      </c>
      <c r="K50">
        <f t="array" ref="K50">IF(ISNUMBER(MATCH($H50&amp;K$1,Course&amp;Library_Access_Code,0)),1,0)</f>
        <v>1</v>
      </c>
      <c r="L50">
        <f t="array" ref="L50">IF(ISNUMBER(MATCH($H50&amp;L$1,Course&amp;Library_Access_Code,0)),1,0)</f>
        <v>0</v>
      </c>
      <c r="M50">
        <f t="array" ref="M50">IF(ISNUMBER(MATCH($H50&amp;M$1,Course&amp;Library_Access_Code,0)),1,0)</f>
        <v>0</v>
      </c>
      <c r="N50">
        <f t="array" ref="N50">IF(ISNUMBER(MATCH($H50&amp;N$1,Course&amp;Library_Access_Code,0)),1,0)</f>
        <v>0</v>
      </c>
      <c r="O50">
        <f t="array" ref="O50">IF(ISNUMBER(MATCH($H50&amp;O$1,Course&amp;Library_Access_Code,0)),1,0)</f>
        <v>0</v>
      </c>
      <c r="P50">
        <f t="array" ref="P50">IF(ISNUMBER(MATCH($H50&amp;P$1,Course&amp;Library_Access_Code,0)),1,0)</f>
        <v>1</v>
      </c>
      <c r="Q50">
        <f t="array" ref="Q50">IF(ISNUMBER(MATCH($H50&amp;Q$1,Course&amp;Library_Access_Code,0)),1,0)</f>
        <v>1</v>
      </c>
      <c r="R50">
        <f t="array" ref="R50">IF(ISNUMBER(MATCH($H50&amp;R$1,Course&amp;Library_Access_Code,0)),1,0)</f>
        <v>0</v>
      </c>
      <c r="T50" t="s">
        <v>10</v>
      </c>
      <c r="U50" t="s">
        <v>292</v>
      </c>
    </row>
    <row r="51" spans="1:21" x14ac:dyDescent="0.55000000000000004">
      <c r="A51" t="s">
        <v>10</v>
      </c>
      <c r="B51" t="s">
        <v>158</v>
      </c>
      <c r="C51" t="s">
        <v>263</v>
      </c>
      <c r="D51" t="s">
        <v>149</v>
      </c>
      <c r="E51" t="s">
        <v>149</v>
      </c>
      <c r="F51" t="s">
        <v>150</v>
      </c>
      <c r="G51" t="str">
        <f t="shared" si="0"/>
        <v>Craig Nicole</v>
      </c>
      <c r="H51" t="str">
        <f t="shared" si="1"/>
        <v>PPE - What Employees Need to Know</v>
      </c>
      <c r="I51">
        <f t="array" ref="I51">IF(ISNUMBER(MATCH($H51&amp;I$1,Course&amp;Library_Access_Code,0)),1,0)</f>
        <v>1</v>
      </c>
      <c r="J51">
        <f t="array" ref="J51">IF(ISNUMBER(MATCH($H51&amp;J$1,Course&amp;Library_Access_Code,0)),1,0)</f>
        <v>1</v>
      </c>
      <c r="K51">
        <f t="array" ref="K51">IF(ISNUMBER(MATCH($H51&amp;K$1,Course&amp;Library_Access_Code,0)),1,0)</f>
        <v>1</v>
      </c>
      <c r="L51">
        <f t="array" ref="L51">IF(ISNUMBER(MATCH($H51&amp;L$1,Course&amp;Library_Access_Code,0)),1,0)</f>
        <v>0</v>
      </c>
      <c r="M51">
        <f t="array" ref="M51">IF(ISNUMBER(MATCH($H51&amp;M$1,Course&amp;Library_Access_Code,0)),1,0)</f>
        <v>1</v>
      </c>
      <c r="N51">
        <f t="array" ref="N51">IF(ISNUMBER(MATCH($H51&amp;N$1,Course&amp;Library_Access_Code,0)),1,0)</f>
        <v>1</v>
      </c>
      <c r="O51">
        <f t="array" ref="O51">IF(ISNUMBER(MATCH($H51&amp;O$1,Course&amp;Library_Access_Code,0)),1,0)</f>
        <v>1</v>
      </c>
      <c r="P51">
        <f t="array" ref="P51">IF(ISNUMBER(MATCH($H51&amp;P$1,Course&amp;Library_Access_Code,0)),1,0)</f>
        <v>1</v>
      </c>
      <c r="Q51">
        <f t="array" ref="Q51">IF(ISNUMBER(MATCH($H51&amp;Q$1,Course&amp;Library_Access_Code,0)),1,0)</f>
        <v>1</v>
      </c>
      <c r="R51">
        <f t="array" ref="R51">IF(ISNUMBER(MATCH($H51&amp;R$1,Course&amp;Library_Access_Code,0)),1,0)</f>
        <v>1</v>
      </c>
      <c r="T51" t="s">
        <v>10</v>
      </c>
      <c r="U51" t="s">
        <v>31</v>
      </c>
    </row>
    <row r="52" spans="1:21" x14ac:dyDescent="0.55000000000000004">
      <c r="A52" t="s">
        <v>10</v>
      </c>
      <c r="B52" t="s">
        <v>162</v>
      </c>
      <c r="C52" t="s">
        <v>263</v>
      </c>
      <c r="D52" t="s">
        <v>149</v>
      </c>
      <c r="E52" t="s">
        <v>149</v>
      </c>
      <c r="F52" t="s">
        <v>150</v>
      </c>
      <c r="G52" t="str">
        <f t="shared" si="0"/>
        <v>Craig Nicole</v>
      </c>
      <c r="H52" t="str">
        <f t="shared" si="1"/>
        <v>Safety Orientation - New Employee</v>
      </c>
      <c r="I52">
        <f t="array" ref="I52">IF(ISNUMBER(MATCH($H52&amp;I$1,Course&amp;Library_Access_Code,0)),1,0)</f>
        <v>1</v>
      </c>
      <c r="J52">
        <f t="array" ref="J52">IF(ISNUMBER(MATCH($H52&amp;J$1,Course&amp;Library_Access_Code,0)),1,0)</f>
        <v>1</v>
      </c>
      <c r="K52">
        <f t="array" ref="K52">IF(ISNUMBER(MATCH($H52&amp;K$1,Course&amp;Library_Access_Code,0)),1,0)</f>
        <v>1</v>
      </c>
      <c r="L52">
        <f t="array" ref="L52">IF(ISNUMBER(MATCH($H52&amp;L$1,Course&amp;Library_Access_Code,0)),1,0)</f>
        <v>0</v>
      </c>
      <c r="M52">
        <f t="array" ref="M52">IF(ISNUMBER(MATCH($H52&amp;M$1,Course&amp;Library_Access_Code,0)),1,0)</f>
        <v>1</v>
      </c>
      <c r="N52">
        <f t="array" ref="N52">IF(ISNUMBER(MATCH($H52&amp;N$1,Course&amp;Library_Access_Code,0)),1,0)</f>
        <v>1</v>
      </c>
      <c r="O52">
        <f t="array" ref="O52">IF(ISNUMBER(MATCH($H52&amp;O$1,Course&amp;Library_Access_Code,0)),1,0)</f>
        <v>1</v>
      </c>
      <c r="P52">
        <f t="array" ref="P52">IF(ISNUMBER(MATCH($H52&amp;P$1,Course&amp;Library_Access_Code,0)),1,0)</f>
        <v>1</v>
      </c>
      <c r="Q52">
        <f t="array" ref="Q52">IF(ISNUMBER(MATCH($H52&amp;Q$1,Course&amp;Library_Access_Code,0)),1,0)</f>
        <v>1</v>
      </c>
      <c r="R52">
        <f t="array" ref="R52">IF(ISNUMBER(MATCH($H52&amp;R$1,Course&amp;Library_Access_Code,0)),1,0)</f>
        <v>1</v>
      </c>
      <c r="T52" t="s">
        <v>10</v>
      </c>
      <c r="U52" t="s">
        <v>257</v>
      </c>
    </row>
    <row r="53" spans="1:21" x14ac:dyDescent="0.55000000000000004">
      <c r="A53" t="s">
        <v>10</v>
      </c>
      <c r="B53" t="s">
        <v>161</v>
      </c>
      <c r="C53" t="s">
        <v>263</v>
      </c>
      <c r="D53" t="s">
        <v>149</v>
      </c>
      <c r="E53" t="s">
        <v>149</v>
      </c>
      <c r="F53" t="s">
        <v>150</v>
      </c>
      <c r="G53" t="str">
        <f t="shared" si="0"/>
        <v>Craig Nicole</v>
      </c>
      <c r="H53" t="str">
        <f t="shared" si="1"/>
        <v>Workplace Safety for Employees</v>
      </c>
      <c r="I53">
        <f t="array" ref="I53">IF(ISNUMBER(MATCH($H53&amp;I$1,Course&amp;Library_Access_Code,0)),1,0)</f>
        <v>1</v>
      </c>
      <c r="J53">
        <f t="array" ref="J53">IF(ISNUMBER(MATCH($H53&amp;J$1,Course&amp;Library_Access_Code,0)),1,0)</f>
        <v>1</v>
      </c>
      <c r="K53">
        <f t="array" ref="K53">IF(ISNUMBER(MATCH($H53&amp;K$1,Course&amp;Library_Access_Code,0)),1,0)</f>
        <v>1</v>
      </c>
      <c r="L53">
        <f t="array" ref="L53">IF(ISNUMBER(MATCH($H53&amp;L$1,Course&amp;Library_Access_Code,0)),1,0)</f>
        <v>0</v>
      </c>
      <c r="M53">
        <f t="array" ref="M53">IF(ISNUMBER(MATCH($H53&amp;M$1,Course&amp;Library_Access_Code,0)),1,0)</f>
        <v>1</v>
      </c>
      <c r="N53">
        <f t="array" ref="N53">IF(ISNUMBER(MATCH($H53&amp;N$1,Course&amp;Library_Access_Code,0)),1,0)</f>
        <v>1</v>
      </c>
      <c r="O53">
        <f t="array" ref="O53">IF(ISNUMBER(MATCH($H53&amp;O$1,Course&amp;Library_Access_Code,0)),1,0)</f>
        <v>1</v>
      </c>
      <c r="P53">
        <f t="array" ref="P53">IF(ISNUMBER(MATCH($H53&amp;P$1,Course&amp;Library_Access_Code,0)),1,0)</f>
        <v>1</v>
      </c>
      <c r="Q53">
        <f t="array" ref="Q53">IF(ISNUMBER(MATCH($H53&amp;Q$1,Course&amp;Library_Access_Code,0)),1,0)</f>
        <v>1</v>
      </c>
      <c r="R53">
        <f t="array" ref="R53">IF(ISNUMBER(MATCH($H53&amp;R$1,Course&amp;Library_Access_Code,0)),1,0)</f>
        <v>1</v>
      </c>
      <c r="T53" t="s">
        <v>10</v>
      </c>
    </row>
    <row r="54" spans="1:21" x14ac:dyDescent="0.55000000000000004">
      <c r="A54" t="s">
        <v>10</v>
      </c>
      <c r="B54" t="s">
        <v>267</v>
      </c>
      <c r="C54" t="s">
        <v>265</v>
      </c>
      <c r="D54" t="s">
        <v>149</v>
      </c>
      <c r="E54" t="s">
        <v>149</v>
      </c>
      <c r="F54" t="s">
        <v>150</v>
      </c>
      <c r="G54" t="str">
        <f t="shared" si="0"/>
        <v>Craig Nicole</v>
      </c>
      <c r="H54" t="str">
        <f t="shared" si="1"/>
        <v>Exit Routes - Supervisors</v>
      </c>
      <c r="I54">
        <f t="array" ref="I54">IF(ISNUMBER(MATCH($H54&amp;I$1,Course&amp;Library_Access_Code,0)),1,0)</f>
        <v>0</v>
      </c>
      <c r="J54">
        <f t="array" ref="J54">IF(ISNUMBER(MATCH($H54&amp;J$1,Course&amp;Library_Access_Code,0)),1,0)</f>
        <v>0</v>
      </c>
      <c r="K54">
        <f t="array" ref="K54">IF(ISNUMBER(MATCH($H54&amp;K$1,Course&amp;Library_Access_Code,0)),1,0)</f>
        <v>1</v>
      </c>
      <c r="L54">
        <f t="array" ref="L54">IF(ISNUMBER(MATCH($H54&amp;L$1,Course&amp;Library_Access_Code,0)),1,0)</f>
        <v>0</v>
      </c>
      <c r="M54">
        <f t="array" ref="M54">IF(ISNUMBER(MATCH($H54&amp;M$1,Course&amp;Library_Access_Code,0)),1,0)</f>
        <v>0</v>
      </c>
      <c r="N54">
        <f t="array" ref="N54">IF(ISNUMBER(MATCH($H54&amp;N$1,Course&amp;Library_Access_Code,0)),1,0)</f>
        <v>0</v>
      </c>
      <c r="O54">
        <f t="array" ref="O54">IF(ISNUMBER(MATCH($H54&amp;O$1,Course&amp;Library_Access_Code,0)),1,0)</f>
        <v>0</v>
      </c>
      <c r="P54">
        <f t="array" ref="P54">IF(ISNUMBER(MATCH($H54&amp;P$1,Course&amp;Library_Access_Code,0)),1,0)</f>
        <v>1</v>
      </c>
      <c r="Q54">
        <f t="array" ref="Q54">IF(ISNUMBER(MATCH($H54&amp;Q$1,Course&amp;Library_Access_Code,0)),1,0)</f>
        <v>0</v>
      </c>
      <c r="R54">
        <f t="array" ref="R54">IF(ISNUMBER(MATCH($H54&amp;R$1,Course&amp;Library_Access_Code,0)),1,0)</f>
        <v>0</v>
      </c>
      <c r="T54" t="s">
        <v>10</v>
      </c>
    </row>
    <row r="55" spans="1:21" x14ac:dyDescent="0.55000000000000004">
      <c r="A55" t="s">
        <v>10</v>
      </c>
      <c r="B55" t="s">
        <v>164</v>
      </c>
      <c r="C55" t="s">
        <v>265</v>
      </c>
      <c r="D55" t="s">
        <v>149</v>
      </c>
      <c r="E55" t="s">
        <v>149</v>
      </c>
      <c r="F55" t="s">
        <v>150</v>
      </c>
      <c r="G55" t="str">
        <f t="shared" si="0"/>
        <v>Craig Nicole</v>
      </c>
      <c r="H55" t="str">
        <f t="shared" si="1"/>
        <v>Emergency Action and Fire Prevention</v>
      </c>
      <c r="I55">
        <f t="array" ref="I55">IF(ISNUMBER(MATCH($H55&amp;I$1,Course&amp;Library_Access_Code,0)),1,0)</f>
        <v>0</v>
      </c>
      <c r="J55">
        <f t="array" ref="J55">IF(ISNUMBER(MATCH($H55&amp;J$1,Course&amp;Library_Access_Code,0)),1,0)</f>
        <v>0</v>
      </c>
      <c r="K55">
        <f t="array" ref="K55">IF(ISNUMBER(MATCH($H55&amp;K$1,Course&amp;Library_Access_Code,0)),1,0)</f>
        <v>1</v>
      </c>
      <c r="L55">
        <f t="array" ref="L55">IF(ISNUMBER(MATCH($H55&amp;L$1,Course&amp;Library_Access_Code,0)),1,0)</f>
        <v>0</v>
      </c>
      <c r="M55">
        <f t="array" ref="M55">IF(ISNUMBER(MATCH($H55&amp;M$1,Course&amp;Library_Access_Code,0)),1,0)</f>
        <v>0</v>
      </c>
      <c r="N55">
        <f t="array" ref="N55">IF(ISNUMBER(MATCH($H55&amp;N$1,Course&amp;Library_Access_Code,0)),1,0)</f>
        <v>1</v>
      </c>
      <c r="O55">
        <f t="array" ref="O55">IF(ISNUMBER(MATCH($H55&amp;O$1,Course&amp;Library_Access_Code,0)),1,0)</f>
        <v>1</v>
      </c>
      <c r="P55">
        <f t="array" ref="P55">IF(ISNUMBER(MATCH($H55&amp;P$1,Course&amp;Library_Access_Code,0)),1,0)</f>
        <v>1</v>
      </c>
      <c r="Q55">
        <f t="array" ref="Q55">IF(ISNUMBER(MATCH($H55&amp;Q$1,Course&amp;Library_Access_Code,0)),1,0)</f>
        <v>1</v>
      </c>
      <c r="R55">
        <f t="array" ref="R55">IF(ISNUMBER(MATCH($H55&amp;R$1,Course&amp;Library_Access_Code,0)),1,0)</f>
        <v>1</v>
      </c>
      <c r="T55" t="s">
        <v>10</v>
      </c>
    </row>
    <row r="56" spans="1:21" x14ac:dyDescent="0.55000000000000004">
      <c r="A56" t="s">
        <v>10</v>
      </c>
      <c r="B56" t="s">
        <v>152</v>
      </c>
      <c r="C56" t="s">
        <v>265</v>
      </c>
      <c r="D56" t="s">
        <v>149</v>
      </c>
      <c r="E56" t="s">
        <v>149</v>
      </c>
      <c r="F56" t="s">
        <v>150</v>
      </c>
      <c r="G56" t="str">
        <f t="shared" si="0"/>
        <v>Craig Nicole</v>
      </c>
      <c r="H56" t="str">
        <f t="shared" si="1"/>
        <v>Bloodborne Pathogens - General</v>
      </c>
      <c r="I56">
        <f t="array" ref="I56">IF(ISNUMBER(MATCH($H56&amp;I$1,Course&amp;Library_Access_Code,0)),1,0)</f>
        <v>1</v>
      </c>
      <c r="J56">
        <f t="array" ref="J56">IF(ISNUMBER(MATCH($H56&amp;J$1,Course&amp;Library_Access_Code,0)),1,0)</f>
        <v>1</v>
      </c>
      <c r="K56">
        <f t="array" ref="K56">IF(ISNUMBER(MATCH($H56&amp;K$1,Course&amp;Library_Access_Code,0)),1,0)</f>
        <v>1</v>
      </c>
      <c r="L56">
        <f t="array" ref="L56">IF(ISNUMBER(MATCH($H56&amp;L$1,Course&amp;Library_Access_Code,0)),1,0)</f>
        <v>0</v>
      </c>
      <c r="M56">
        <f t="array" ref="M56">IF(ISNUMBER(MATCH($H56&amp;M$1,Course&amp;Library_Access_Code,0)),1,0)</f>
        <v>1</v>
      </c>
      <c r="N56">
        <f t="array" ref="N56">IF(ISNUMBER(MATCH($H56&amp;N$1,Course&amp;Library_Access_Code,0)),1,0)</f>
        <v>1</v>
      </c>
      <c r="O56">
        <f t="array" ref="O56">IF(ISNUMBER(MATCH($H56&amp;O$1,Course&amp;Library_Access_Code,0)),1,0)</f>
        <v>1</v>
      </c>
      <c r="P56">
        <f t="array" ref="P56">IF(ISNUMBER(MATCH($H56&amp;P$1,Course&amp;Library_Access_Code,0)),1,0)</f>
        <v>1</v>
      </c>
      <c r="Q56">
        <f t="array" ref="Q56">IF(ISNUMBER(MATCH($H56&amp;Q$1,Course&amp;Library_Access_Code,0)),1,0)</f>
        <v>1</v>
      </c>
      <c r="R56">
        <f t="array" ref="R56">IF(ISNUMBER(MATCH($H56&amp;R$1,Course&amp;Library_Access_Code,0)),1,0)</f>
        <v>1</v>
      </c>
      <c r="T56" t="s">
        <v>10</v>
      </c>
    </row>
    <row r="57" spans="1:21" x14ac:dyDescent="0.55000000000000004">
      <c r="A57" t="s">
        <v>10</v>
      </c>
      <c r="B57" t="s">
        <v>154</v>
      </c>
      <c r="C57" t="s">
        <v>265</v>
      </c>
      <c r="D57" t="s">
        <v>149</v>
      </c>
      <c r="E57" t="s">
        <v>149</v>
      </c>
      <c r="F57" t="s">
        <v>150</v>
      </c>
      <c r="G57" t="str">
        <f t="shared" si="0"/>
        <v>Craig Nicole</v>
      </c>
      <c r="H57" t="str">
        <f t="shared" si="1"/>
        <v>Back Safety</v>
      </c>
      <c r="I57">
        <f t="array" ref="I57">IF(ISNUMBER(MATCH($H57&amp;I$1,Course&amp;Library_Access_Code,0)),1,0)</f>
        <v>1</v>
      </c>
      <c r="J57">
        <f t="array" ref="J57">IF(ISNUMBER(MATCH($H57&amp;J$1,Course&amp;Library_Access_Code,0)),1,0)</f>
        <v>1</v>
      </c>
      <c r="K57">
        <f t="array" ref="K57">IF(ISNUMBER(MATCH($H57&amp;K$1,Course&amp;Library_Access_Code,0)),1,0)</f>
        <v>1</v>
      </c>
      <c r="L57">
        <f t="array" ref="L57">IF(ISNUMBER(MATCH($H57&amp;L$1,Course&amp;Library_Access_Code,0)),1,0)</f>
        <v>0</v>
      </c>
      <c r="M57">
        <f t="array" ref="M57">IF(ISNUMBER(MATCH($H57&amp;M$1,Course&amp;Library_Access_Code,0)),1,0)</f>
        <v>1</v>
      </c>
      <c r="N57">
        <f t="array" ref="N57">IF(ISNUMBER(MATCH($H57&amp;N$1,Course&amp;Library_Access_Code,0)),1,0)</f>
        <v>1</v>
      </c>
      <c r="O57">
        <f t="array" ref="O57">IF(ISNUMBER(MATCH($H57&amp;O$1,Course&amp;Library_Access_Code,0)),1,0)</f>
        <v>1</v>
      </c>
      <c r="P57">
        <f t="array" ref="P57">IF(ISNUMBER(MATCH($H57&amp;P$1,Course&amp;Library_Access_Code,0)),1,0)</f>
        <v>1</v>
      </c>
      <c r="Q57">
        <f t="array" ref="Q57">IF(ISNUMBER(MATCH($H57&amp;Q$1,Course&amp;Library_Access_Code,0)),1,0)</f>
        <v>1</v>
      </c>
      <c r="R57">
        <f t="array" ref="R57">IF(ISNUMBER(MATCH($H57&amp;R$1,Course&amp;Library_Access_Code,0)),1,0)</f>
        <v>1</v>
      </c>
      <c r="T57" t="s">
        <v>10</v>
      </c>
    </row>
    <row r="58" spans="1:21" x14ac:dyDescent="0.55000000000000004">
      <c r="A58" t="s">
        <v>10</v>
      </c>
      <c r="B58" t="s">
        <v>159</v>
      </c>
      <c r="C58" t="s">
        <v>261</v>
      </c>
      <c r="D58" t="s">
        <v>149</v>
      </c>
      <c r="E58" t="s">
        <v>149</v>
      </c>
      <c r="F58" t="s">
        <v>150</v>
      </c>
      <c r="G58" t="str">
        <f t="shared" si="0"/>
        <v>Craig Nicole</v>
      </c>
      <c r="H58" t="str">
        <f t="shared" si="1"/>
        <v>Eye Protection</v>
      </c>
      <c r="I58">
        <f t="array" ref="I58">IF(ISNUMBER(MATCH($H58&amp;I$1,Course&amp;Library_Access_Code,0)),1,0)</f>
        <v>1</v>
      </c>
      <c r="J58">
        <f t="array" ref="J58">IF(ISNUMBER(MATCH($H58&amp;J$1,Course&amp;Library_Access_Code,0)),1,0)</f>
        <v>1</v>
      </c>
      <c r="K58">
        <f t="array" ref="K58">IF(ISNUMBER(MATCH($H58&amp;K$1,Course&amp;Library_Access_Code,0)),1,0)</f>
        <v>1</v>
      </c>
      <c r="L58">
        <f t="array" ref="L58">IF(ISNUMBER(MATCH($H58&amp;L$1,Course&amp;Library_Access_Code,0)),1,0)</f>
        <v>0</v>
      </c>
      <c r="M58">
        <f t="array" ref="M58">IF(ISNUMBER(MATCH($H58&amp;M$1,Course&amp;Library_Access_Code,0)),1,0)</f>
        <v>1</v>
      </c>
      <c r="N58">
        <f t="array" ref="N58">IF(ISNUMBER(MATCH($H58&amp;N$1,Course&amp;Library_Access_Code,0)),1,0)</f>
        <v>1</v>
      </c>
      <c r="O58">
        <f t="array" ref="O58">IF(ISNUMBER(MATCH($H58&amp;O$1,Course&amp;Library_Access_Code,0)),1,0)</f>
        <v>1</v>
      </c>
      <c r="P58">
        <f t="array" ref="P58">IF(ISNUMBER(MATCH($H58&amp;P$1,Course&amp;Library_Access_Code,0)),1,0)</f>
        <v>1</v>
      </c>
      <c r="Q58">
        <f t="array" ref="Q58">IF(ISNUMBER(MATCH($H58&amp;Q$1,Course&amp;Library_Access_Code,0)),1,0)</f>
        <v>1</v>
      </c>
      <c r="R58">
        <f t="array" ref="R58">IF(ISNUMBER(MATCH($H58&amp;R$1,Course&amp;Library_Access_Code,0)),1,0)</f>
        <v>1</v>
      </c>
      <c r="T58" t="s">
        <v>10</v>
      </c>
    </row>
    <row r="59" spans="1:21" x14ac:dyDescent="0.55000000000000004">
      <c r="A59" t="s">
        <v>10</v>
      </c>
      <c r="B59" t="s">
        <v>264</v>
      </c>
      <c r="C59" t="s">
        <v>261</v>
      </c>
      <c r="D59" t="s">
        <v>149</v>
      </c>
      <c r="E59" t="s">
        <v>149</v>
      </c>
      <c r="F59" t="s">
        <v>150</v>
      </c>
      <c r="G59" t="str">
        <f t="shared" si="0"/>
        <v>Craig Nicole</v>
      </c>
      <c r="H59" t="str">
        <f t="shared" si="1"/>
        <v>Fall Protection - Construction</v>
      </c>
      <c r="I59">
        <f t="array" ref="I59">IF(ISNUMBER(MATCH($H59&amp;I$1,Course&amp;Library_Access_Code,0)),1,0)</f>
        <v>0</v>
      </c>
      <c r="J59">
        <f t="array" ref="J59">IF(ISNUMBER(MATCH($H59&amp;J$1,Course&amp;Library_Access_Code,0)),1,0)</f>
        <v>0</v>
      </c>
      <c r="K59">
        <f t="array" ref="K59">IF(ISNUMBER(MATCH($H59&amp;K$1,Course&amp;Library_Access_Code,0)),1,0)</f>
        <v>1</v>
      </c>
      <c r="L59">
        <f t="array" ref="L59">IF(ISNUMBER(MATCH($H59&amp;L$1,Course&amp;Library_Access_Code,0)),1,0)</f>
        <v>0</v>
      </c>
      <c r="M59">
        <f t="array" ref="M59">IF(ISNUMBER(MATCH($H59&amp;M$1,Course&amp;Library_Access_Code,0)),1,0)</f>
        <v>1</v>
      </c>
      <c r="N59">
        <f t="array" ref="N59">IF(ISNUMBER(MATCH($H59&amp;N$1,Course&amp;Library_Access_Code,0)),1,0)</f>
        <v>0</v>
      </c>
      <c r="O59">
        <f t="array" ref="O59">IF(ISNUMBER(MATCH($H59&amp;O$1,Course&amp;Library_Access_Code,0)),1,0)</f>
        <v>0</v>
      </c>
      <c r="P59">
        <f t="array" ref="P59">IF(ISNUMBER(MATCH($H59&amp;P$1,Course&amp;Library_Access_Code,0)),1,0)</f>
        <v>1</v>
      </c>
      <c r="Q59">
        <f t="array" ref="Q59">IF(ISNUMBER(MATCH($H59&amp;Q$1,Course&amp;Library_Access_Code,0)),1,0)</f>
        <v>0</v>
      </c>
      <c r="R59">
        <f t="array" ref="R59">IF(ISNUMBER(MATCH($H59&amp;R$1,Course&amp;Library_Access_Code,0)),1,0)</f>
        <v>0</v>
      </c>
      <c r="T59" t="s">
        <v>10</v>
      </c>
    </row>
    <row r="60" spans="1:21" x14ac:dyDescent="0.55000000000000004">
      <c r="A60" t="s">
        <v>10</v>
      </c>
      <c r="B60" t="s">
        <v>163</v>
      </c>
      <c r="C60" t="s">
        <v>261</v>
      </c>
      <c r="D60" t="s">
        <v>149</v>
      </c>
      <c r="E60" t="s">
        <v>149</v>
      </c>
      <c r="F60" t="s">
        <v>150</v>
      </c>
      <c r="G60" t="str">
        <f t="shared" si="0"/>
        <v>Craig Nicole</v>
      </c>
      <c r="H60" t="str">
        <f t="shared" si="1"/>
        <v>Fire Extinguishers</v>
      </c>
      <c r="I60">
        <f t="array" ref="I60">IF(ISNUMBER(MATCH($H60&amp;I$1,Course&amp;Library_Access_Code,0)),1,0)</f>
        <v>1</v>
      </c>
      <c r="J60">
        <f t="array" ref="J60">IF(ISNUMBER(MATCH($H60&amp;J$1,Course&amp;Library_Access_Code,0)),1,0)</f>
        <v>1</v>
      </c>
      <c r="K60">
        <f t="array" ref="K60">IF(ISNUMBER(MATCH($H60&amp;K$1,Course&amp;Library_Access_Code,0)),1,0)</f>
        <v>1</v>
      </c>
      <c r="L60">
        <f t="array" ref="L60">IF(ISNUMBER(MATCH($H60&amp;L$1,Course&amp;Library_Access_Code,0)),1,0)</f>
        <v>0</v>
      </c>
      <c r="M60">
        <f t="array" ref="M60">IF(ISNUMBER(MATCH($H60&amp;M$1,Course&amp;Library_Access_Code,0)),1,0)</f>
        <v>1</v>
      </c>
      <c r="N60">
        <f t="array" ref="N60">IF(ISNUMBER(MATCH($H60&amp;N$1,Course&amp;Library_Access_Code,0)),1,0)</f>
        <v>1</v>
      </c>
      <c r="O60">
        <f t="array" ref="O60">IF(ISNUMBER(MATCH($H60&amp;O$1,Course&amp;Library_Access_Code,0)),1,0)</f>
        <v>1</v>
      </c>
      <c r="P60">
        <f t="array" ref="P60">IF(ISNUMBER(MATCH($H60&amp;P$1,Course&amp;Library_Access_Code,0)),1,0)</f>
        <v>1</v>
      </c>
      <c r="Q60">
        <f t="array" ref="Q60">IF(ISNUMBER(MATCH($H60&amp;Q$1,Course&amp;Library_Access_Code,0)),1,0)</f>
        <v>1</v>
      </c>
      <c r="R60">
        <f t="array" ref="R60">IF(ISNUMBER(MATCH($H60&amp;R$1,Course&amp;Library_Access_Code,0)),1,0)</f>
        <v>1</v>
      </c>
      <c r="T60" t="s">
        <v>10</v>
      </c>
    </row>
    <row r="61" spans="1:21" x14ac:dyDescent="0.55000000000000004">
      <c r="A61" t="s">
        <v>171</v>
      </c>
      <c r="B61" t="s">
        <v>165</v>
      </c>
      <c r="C61" t="s">
        <v>153</v>
      </c>
      <c r="D61" t="s">
        <v>149</v>
      </c>
      <c r="E61" t="s">
        <v>149</v>
      </c>
      <c r="F61" t="s">
        <v>150</v>
      </c>
      <c r="G61" t="str">
        <f t="shared" si="0"/>
        <v>Crone Dustin</v>
      </c>
      <c r="H61" t="str">
        <f t="shared" si="1"/>
        <v>Respiratory Protection</v>
      </c>
      <c r="I61">
        <f t="array" ref="I61">IF(ISNUMBER(MATCH($H61&amp;I$1,Course&amp;Library_Access_Code,0)),1,0)</f>
        <v>1</v>
      </c>
      <c r="J61">
        <f t="array" ref="J61">IF(ISNUMBER(MATCH($H61&amp;J$1,Course&amp;Library_Access_Code,0)),1,0)</f>
        <v>1</v>
      </c>
      <c r="K61">
        <f t="array" ref="K61">IF(ISNUMBER(MATCH($H61&amp;K$1,Course&amp;Library_Access_Code,0)),1,0)</f>
        <v>0</v>
      </c>
      <c r="L61">
        <f t="array" ref="L61">IF(ISNUMBER(MATCH($H61&amp;L$1,Course&amp;Library_Access_Code,0)),1,0)</f>
        <v>0</v>
      </c>
      <c r="M61">
        <f t="array" ref="M61">IF(ISNUMBER(MATCH($H61&amp;M$1,Course&amp;Library_Access_Code,0)),1,0)</f>
        <v>1</v>
      </c>
      <c r="N61">
        <f t="array" ref="N61">IF(ISNUMBER(MATCH($H61&amp;N$1,Course&amp;Library_Access_Code,0)),1,0)</f>
        <v>0</v>
      </c>
      <c r="O61">
        <f t="array" ref="O61">IF(ISNUMBER(MATCH($H61&amp;O$1,Course&amp;Library_Access_Code,0)),1,0)</f>
        <v>0</v>
      </c>
      <c r="P61">
        <f t="array" ref="P61">IF(ISNUMBER(MATCH($H61&amp;P$1,Course&amp;Library_Access_Code,0)),1,0)</f>
        <v>1</v>
      </c>
      <c r="Q61">
        <f t="array" ref="Q61">IF(ISNUMBER(MATCH($H61&amp;Q$1,Course&amp;Library_Access_Code,0)),1,0)</f>
        <v>0</v>
      </c>
      <c r="R61">
        <f t="array" ref="R61">IF(ISNUMBER(MATCH($H61&amp;R$1,Course&amp;Library_Access_Code,0)),1,0)</f>
        <v>0</v>
      </c>
      <c r="T61" t="s">
        <v>11</v>
      </c>
    </row>
    <row r="62" spans="1:21" x14ac:dyDescent="0.55000000000000004">
      <c r="A62" t="s">
        <v>13</v>
      </c>
      <c r="B62" t="s">
        <v>162</v>
      </c>
      <c r="C62" t="s">
        <v>263</v>
      </c>
      <c r="D62" t="s">
        <v>149</v>
      </c>
      <c r="E62" t="s">
        <v>149</v>
      </c>
      <c r="F62" t="s">
        <v>150</v>
      </c>
      <c r="G62" t="str">
        <f t="shared" si="0"/>
        <v>Dennis Rebecca</v>
      </c>
      <c r="H62" t="str">
        <f t="shared" si="1"/>
        <v>Safety Orientation - New Employee</v>
      </c>
      <c r="I62">
        <f t="array" ref="I62">IF(ISNUMBER(MATCH($H62&amp;I$1,Course&amp;Library_Access_Code,0)),1,0)</f>
        <v>1</v>
      </c>
      <c r="J62">
        <f t="array" ref="J62">IF(ISNUMBER(MATCH($H62&amp;J$1,Course&amp;Library_Access_Code,0)),1,0)</f>
        <v>1</v>
      </c>
      <c r="K62">
        <f t="array" ref="K62">IF(ISNUMBER(MATCH($H62&amp;K$1,Course&amp;Library_Access_Code,0)),1,0)</f>
        <v>1</v>
      </c>
      <c r="L62">
        <f t="array" ref="L62">IF(ISNUMBER(MATCH($H62&amp;L$1,Course&amp;Library_Access_Code,0)),1,0)</f>
        <v>0</v>
      </c>
      <c r="M62">
        <f t="array" ref="M62">IF(ISNUMBER(MATCH($H62&amp;M$1,Course&amp;Library_Access_Code,0)),1,0)</f>
        <v>1</v>
      </c>
      <c r="N62">
        <f t="array" ref="N62">IF(ISNUMBER(MATCH($H62&amp;N$1,Course&amp;Library_Access_Code,0)),1,0)</f>
        <v>1</v>
      </c>
      <c r="O62">
        <f t="array" ref="O62">IF(ISNUMBER(MATCH($H62&amp;O$1,Course&amp;Library_Access_Code,0)),1,0)</f>
        <v>1</v>
      </c>
      <c r="P62">
        <f t="array" ref="P62">IF(ISNUMBER(MATCH($H62&amp;P$1,Course&amp;Library_Access_Code,0)),1,0)</f>
        <v>1</v>
      </c>
      <c r="Q62">
        <f t="array" ref="Q62">IF(ISNUMBER(MATCH($H62&amp;Q$1,Course&amp;Library_Access_Code,0)),1,0)</f>
        <v>1</v>
      </c>
      <c r="R62">
        <f t="array" ref="R62">IF(ISNUMBER(MATCH($H62&amp;R$1,Course&amp;Library_Access_Code,0)),1,0)</f>
        <v>1</v>
      </c>
      <c r="T62" t="s">
        <v>13</v>
      </c>
    </row>
    <row r="63" spans="1:21" x14ac:dyDescent="0.55000000000000004">
      <c r="A63" t="s">
        <v>13</v>
      </c>
      <c r="B63" t="s">
        <v>161</v>
      </c>
      <c r="C63" t="s">
        <v>263</v>
      </c>
      <c r="D63" t="s">
        <v>149</v>
      </c>
      <c r="E63" t="s">
        <v>149</v>
      </c>
      <c r="F63" t="s">
        <v>150</v>
      </c>
      <c r="G63" t="str">
        <f t="shared" si="0"/>
        <v>Dennis Rebecca</v>
      </c>
      <c r="H63" t="str">
        <f t="shared" si="1"/>
        <v>Workplace Safety for Employees</v>
      </c>
      <c r="I63">
        <f t="array" ref="I63">IF(ISNUMBER(MATCH($H63&amp;I$1,Course&amp;Library_Access_Code,0)),1,0)</f>
        <v>1</v>
      </c>
      <c r="J63">
        <f t="array" ref="J63">IF(ISNUMBER(MATCH($H63&amp;J$1,Course&amp;Library_Access_Code,0)),1,0)</f>
        <v>1</v>
      </c>
      <c r="K63">
        <f t="array" ref="K63">IF(ISNUMBER(MATCH($H63&amp;K$1,Course&amp;Library_Access_Code,0)),1,0)</f>
        <v>1</v>
      </c>
      <c r="L63">
        <f t="array" ref="L63">IF(ISNUMBER(MATCH($H63&amp;L$1,Course&amp;Library_Access_Code,0)),1,0)</f>
        <v>0</v>
      </c>
      <c r="M63">
        <f t="array" ref="M63">IF(ISNUMBER(MATCH($H63&amp;M$1,Course&amp;Library_Access_Code,0)),1,0)</f>
        <v>1</v>
      </c>
      <c r="N63">
        <f t="array" ref="N63">IF(ISNUMBER(MATCH($H63&amp;N$1,Course&amp;Library_Access_Code,0)),1,0)</f>
        <v>1</v>
      </c>
      <c r="O63">
        <f t="array" ref="O63">IF(ISNUMBER(MATCH($H63&amp;O$1,Course&amp;Library_Access_Code,0)),1,0)</f>
        <v>1</v>
      </c>
      <c r="P63">
        <f t="array" ref="P63">IF(ISNUMBER(MATCH($H63&amp;P$1,Course&amp;Library_Access_Code,0)),1,0)</f>
        <v>1</v>
      </c>
      <c r="Q63">
        <f t="array" ref="Q63">IF(ISNUMBER(MATCH($H63&amp;Q$1,Course&amp;Library_Access_Code,0)),1,0)</f>
        <v>1</v>
      </c>
      <c r="R63">
        <f t="array" ref="R63">IF(ISNUMBER(MATCH($H63&amp;R$1,Course&amp;Library_Access_Code,0)),1,0)</f>
        <v>1</v>
      </c>
      <c r="T63" t="s">
        <v>13</v>
      </c>
    </row>
    <row r="64" spans="1:21" x14ac:dyDescent="0.55000000000000004">
      <c r="A64" t="s">
        <v>13</v>
      </c>
      <c r="B64" t="s">
        <v>266</v>
      </c>
      <c r="C64" t="s">
        <v>263</v>
      </c>
      <c r="D64" t="s">
        <v>149</v>
      </c>
      <c r="E64" t="s">
        <v>149</v>
      </c>
      <c r="F64" t="s">
        <v>150</v>
      </c>
      <c r="G64" t="str">
        <f t="shared" si="0"/>
        <v>Dennis Rebecca</v>
      </c>
      <c r="H64" t="str">
        <f t="shared" si="1"/>
        <v>Office Ergonomics</v>
      </c>
      <c r="I64">
        <f t="array" ref="I64">IF(ISNUMBER(MATCH($H64&amp;I$1,Course&amp;Library_Access_Code,0)),1,0)</f>
        <v>0</v>
      </c>
      <c r="J64">
        <f t="array" ref="J64">IF(ISNUMBER(MATCH($H64&amp;J$1,Course&amp;Library_Access_Code,0)),1,0)</f>
        <v>0</v>
      </c>
      <c r="K64">
        <f t="array" ref="K64">IF(ISNUMBER(MATCH($H64&amp;K$1,Course&amp;Library_Access_Code,0)),1,0)</f>
        <v>1</v>
      </c>
      <c r="L64">
        <f t="array" ref="L64">IF(ISNUMBER(MATCH($H64&amp;L$1,Course&amp;Library_Access_Code,0)),1,0)</f>
        <v>0</v>
      </c>
      <c r="M64">
        <f t="array" ref="M64">IF(ISNUMBER(MATCH($H64&amp;M$1,Course&amp;Library_Access_Code,0)),1,0)</f>
        <v>0</v>
      </c>
      <c r="N64">
        <f t="array" ref="N64">IF(ISNUMBER(MATCH($H64&amp;N$1,Course&amp;Library_Access_Code,0)),1,0)</f>
        <v>0</v>
      </c>
      <c r="O64">
        <f t="array" ref="O64">IF(ISNUMBER(MATCH($H64&amp;O$1,Course&amp;Library_Access_Code,0)),1,0)</f>
        <v>0</v>
      </c>
      <c r="P64">
        <f t="array" ref="P64">IF(ISNUMBER(MATCH($H64&amp;P$1,Course&amp;Library_Access_Code,0)),1,0)</f>
        <v>1</v>
      </c>
      <c r="Q64">
        <f t="array" ref="Q64">IF(ISNUMBER(MATCH($H64&amp;Q$1,Course&amp;Library_Access_Code,0)),1,0)</f>
        <v>1</v>
      </c>
      <c r="R64">
        <f t="array" ref="R64">IF(ISNUMBER(MATCH($H64&amp;R$1,Course&amp;Library_Access_Code,0)),1,0)</f>
        <v>0</v>
      </c>
      <c r="T64" t="s">
        <v>13</v>
      </c>
    </row>
    <row r="65" spans="1:20" x14ac:dyDescent="0.55000000000000004">
      <c r="A65" t="s">
        <v>13</v>
      </c>
      <c r="B65" t="s">
        <v>160</v>
      </c>
      <c r="C65" t="s">
        <v>263</v>
      </c>
      <c r="D65" t="s">
        <v>149</v>
      </c>
      <c r="E65" t="s">
        <v>149</v>
      </c>
      <c r="F65" t="s">
        <v>150</v>
      </c>
      <c r="G65" t="str">
        <f t="shared" si="0"/>
        <v>Dennis Rebecca</v>
      </c>
      <c r="H65" t="str">
        <f t="shared" si="1"/>
        <v>Good Housekeeping</v>
      </c>
      <c r="I65">
        <f t="array" ref="I65">IF(ISNUMBER(MATCH($H65&amp;I$1,Course&amp;Library_Access_Code,0)),1,0)</f>
        <v>1</v>
      </c>
      <c r="J65">
        <f t="array" ref="J65">IF(ISNUMBER(MATCH($H65&amp;J$1,Course&amp;Library_Access_Code,0)),1,0)</f>
        <v>1</v>
      </c>
      <c r="K65">
        <f t="array" ref="K65">IF(ISNUMBER(MATCH($H65&amp;K$1,Course&amp;Library_Access_Code,0)),1,0)</f>
        <v>1</v>
      </c>
      <c r="L65">
        <f t="array" ref="L65">IF(ISNUMBER(MATCH($H65&amp;L$1,Course&amp;Library_Access_Code,0)),1,0)</f>
        <v>0</v>
      </c>
      <c r="M65">
        <f t="array" ref="M65">IF(ISNUMBER(MATCH($H65&amp;M$1,Course&amp;Library_Access_Code,0)),1,0)</f>
        <v>1</v>
      </c>
      <c r="N65">
        <f t="array" ref="N65">IF(ISNUMBER(MATCH($H65&amp;N$1,Course&amp;Library_Access_Code,0)),1,0)</f>
        <v>1</v>
      </c>
      <c r="O65">
        <f t="array" ref="O65">IF(ISNUMBER(MATCH($H65&amp;O$1,Course&amp;Library_Access_Code,0)),1,0)</f>
        <v>1</v>
      </c>
      <c r="P65">
        <f t="array" ref="P65">IF(ISNUMBER(MATCH($H65&amp;P$1,Course&amp;Library_Access_Code,0)),1,0)</f>
        <v>1</v>
      </c>
      <c r="Q65">
        <f t="array" ref="Q65">IF(ISNUMBER(MATCH($H65&amp;Q$1,Course&amp;Library_Access_Code,0)),1,0)</f>
        <v>1</v>
      </c>
      <c r="R65">
        <f t="array" ref="R65">IF(ISNUMBER(MATCH($H65&amp;R$1,Course&amp;Library_Access_Code,0)),1,0)</f>
        <v>1</v>
      </c>
      <c r="T65" t="s">
        <v>13</v>
      </c>
    </row>
    <row r="66" spans="1:20" x14ac:dyDescent="0.55000000000000004">
      <c r="A66" t="s">
        <v>13</v>
      </c>
      <c r="B66" t="s">
        <v>159</v>
      </c>
      <c r="C66" t="s">
        <v>265</v>
      </c>
      <c r="D66" t="s">
        <v>149</v>
      </c>
      <c r="E66" t="s">
        <v>149</v>
      </c>
      <c r="F66" t="s">
        <v>150</v>
      </c>
      <c r="G66" t="str">
        <f t="shared" si="0"/>
        <v>Dennis Rebecca</v>
      </c>
      <c r="H66" t="str">
        <f t="shared" si="1"/>
        <v>Eye Protection</v>
      </c>
      <c r="I66">
        <f t="array" ref="I66">IF(ISNUMBER(MATCH($H66&amp;I$1,Course&amp;Library_Access_Code,0)),1,0)</f>
        <v>1</v>
      </c>
      <c r="J66">
        <f t="array" ref="J66">IF(ISNUMBER(MATCH($H66&amp;J$1,Course&amp;Library_Access_Code,0)),1,0)</f>
        <v>1</v>
      </c>
      <c r="K66">
        <f t="array" ref="K66">IF(ISNUMBER(MATCH($H66&amp;K$1,Course&amp;Library_Access_Code,0)),1,0)</f>
        <v>1</v>
      </c>
      <c r="L66">
        <f t="array" ref="L66">IF(ISNUMBER(MATCH($H66&amp;L$1,Course&amp;Library_Access_Code,0)),1,0)</f>
        <v>0</v>
      </c>
      <c r="M66">
        <f t="array" ref="M66">IF(ISNUMBER(MATCH($H66&amp;M$1,Course&amp;Library_Access_Code,0)),1,0)</f>
        <v>1</v>
      </c>
      <c r="N66">
        <f t="array" ref="N66">IF(ISNUMBER(MATCH($H66&amp;N$1,Course&amp;Library_Access_Code,0)),1,0)</f>
        <v>1</v>
      </c>
      <c r="O66">
        <f t="array" ref="O66">IF(ISNUMBER(MATCH($H66&amp;O$1,Course&amp;Library_Access_Code,0)),1,0)</f>
        <v>1</v>
      </c>
      <c r="P66">
        <f t="array" ref="P66">IF(ISNUMBER(MATCH($H66&amp;P$1,Course&amp;Library_Access_Code,0)),1,0)</f>
        <v>1</v>
      </c>
      <c r="Q66">
        <f t="array" ref="Q66">IF(ISNUMBER(MATCH($H66&amp;Q$1,Course&amp;Library_Access_Code,0)),1,0)</f>
        <v>1</v>
      </c>
      <c r="R66">
        <f t="array" ref="R66">IF(ISNUMBER(MATCH($H66&amp;R$1,Course&amp;Library_Access_Code,0)),1,0)</f>
        <v>1</v>
      </c>
      <c r="T66" t="s">
        <v>13</v>
      </c>
    </row>
    <row r="67" spans="1:20" x14ac:dyDescent="0.55000000000000004">
      <c r="A67" t="s">
        <v>13</v>
      </c>
      <c r="B67" t="s">
        <v>158</v>
      </c>
      <c r="C67" t="s">
        <v>263</v>
      </c>
      <c r="D67" t="s">
        <v>149</v>
      </c>
      <c r="E67" t="s">
        <v>149</v>
      </c>
      <c r="F67" t="s">
        <v>150</v>
      </c>
      <c r="G67" t="str">
        <f t="shared" ref="G67:G130" si="2">TRIM(PROPER(A67))</f>
        <v>Dennis Rebecca</v>
      </c>
      <c r="H67" t="str">
        <f t="shared" ref="H67:H130" si="3">TRIM(B67)</f>
        <v>PPE - What Employees Need to Know</v>
      </c>
      <c r="I67">
        <f t="array" ref="I67">IF(ISNUMBER(MATCH($H67&amp;I$1,Course&amp;Library_Access_Code,0)),1,0)</f>
        <v>1</v>
      </c>
      <c r="J67">
        <f t="array" ref="J67">IF(ISNUMBER(MATCH($H67&amp;J$1,Course&amp;Library_Access_Code,0)),1,0)</f>
        <v>1</v>
      </c>
      <c r="K67">
        <f t="array" ref="K67">IF(ISNUMBER(MATCH($H67&amp;K$1,Course&amp;Library_Access_Code,0)),1,0)</f>
        <v>1</v>
      </c>
      <c r="L67">
        <f t="array" ref="L67">IF(ISNUMBER(MATCH($H67&amp;L$1,Course&amp;Library_Access_Code,0)),1,0)</f>
        <v>0</v>
      </c>
      <c r="M67">
        <f t="array" ref="M67">IF(ISNUMBER(MATCH($H67&amp;M$1,Course&amp;Library_Access_Code,0)),1,0)</f>
        <v>1</v>
      </c>
      <c r="N67">
        <f t="array" ref="N67">IF(ISNUMBER(MATCH($H67&amp;N$1,Course&amp;Library_Access_Code,0)),1,0)</f>
        <v>1</v>
      </c>
      <c r="O67">
        <f t="array" ref="O67">IF(ISNUMBER(MATCH($H67&amp;O$1,Course&amp;Library_Access_Code,0)),1,0)</f>
        <v>1</v>
      </c>
      <c r="P67">
        <f t="array" ref="P67">IF(ISNUMBER(MATCH($H67&amp;P$1,Course&amp;Library_Access_Code,0)),1,0)</f>
        <v>1</v>
      </c>
      <c r="Q67">
        <f t="array" ref="Q67">IF(ISNUMBER(MATCH($H67&amp;Q$1,Course&amp;Library_Access_Code,0)),1,0)</f>
        <v>1</v>
      </c>
      <c r="R67">
        <f t="array" ref="R67">IF(ISNUMBER(MATCH($H67&amp;R$1,Course&amp;Library_Access_Code,0)),1,0)</f>
        <v>1</v>
      </c>
      <c r="T67" t="s">
        <v>13</v>
      </c>
    </row>
    <row r="68" spans="1:20" x14ac:dyDescent="0.55000000000000004">
      <c r="A68" t="s">
        <v>13</v>
      </c>
      <c r="B68" t="s">
        <v>267</v>
      </c>
      <c r="C68" t="s">
        <v>265</v>
      </c>
      <c r="D68" t="s">
        <v>149</v>
      </c>
      <c r="E68" t="s">
        <v>149</v>
      </c>
      <c r="F68" t="s">
        <v>150</v>
      </c>
      <c r="G68" t="str">
        <f t="shared" si="2"/>
        <v>Dennis Rebecca</v>
      </c>
      <c r="H68" t="str">
        <f t="shared" si="3"/>
        <v>Exit Routes - Supervisors</v>
      </c>
      <c r="I68">
        <f t="array" ref="I68">IF(ISNUMBER(MATCH($H68&amp;I$1,Course&amp;Library_Access_Code,0)),1,0)</f>
        <v>0</v>
      </c>
      <c r="J68">
        <f t="array" ref="J68">IF(ISNUMBER(MATCH($H68&amp;J$1,Course&amp;Library_Access_Code,0)),1,0)</f>
        <v>0</v>
      </c>
      <c r="K68">
        <f t="array" ref="K68">IF(ISNUMBER(MATCH($H68&amp;K$1,Course&amp;Library_Access_Code,0)),1,0)</f>
        <v>1</v>
      </c>
      <c r="L68">
        <f t="array" ref="L68">IF(ISNUMBER(MATCH($H68&amp;L$1,Course&amp;Library_Access_Code,0)),1,0)</f>
        <v>0</v>
      </c>
      <c r="M68">
        <f t="array" ref="M68">IF(ISNUMBER(MATCH($H68&amp;M$1,Course&amp;Library_Access_Code,0)),1,0)</f>
        <v>0</v>
      </c>
      <c r="N68">
        <f t="array" ref="N68">IF(ISNUMBER(MATCH($H68&amp;N$1,Course&amp;Library_Access_Code,0)),1,0)</f>
        <v>0</v>
      </c>
      <c r="O68">
        <f t="array" ref="O68">IF(ISNUMBER(MATCH($H68&amp;O$1,Course&amp;Library_Access_Code,0)),1,0)</f>
        <v>0</v>
      </c>
      <c r="P68">
        <f t="array" ref="P68">IF(ISNUMBER(MATCH($H68&amp;P$1,Course&amp;Library_Access_Code,0)),1,0)</f>
        <v>1</v>
      </c>
      <c r="Q68">
        <f t="array" ref="Q68">IF(ISNUMBER(MATCH($H68&amp;Q$1,Course&amp;Library_Access_Code,0)),1,0)</f>
        <v>0</v>
      </c>
      <c r="R68">
        <f t="array" ref="R68">IF(ISNUMBER(MATCH($H68&amp;R$1,Course&amp;Library_Access_Code,0)),1,0)</f>
        <v>0</v>
      </c>
      <c r="T68" t="s">
        <v>13</v>
      </c>
    </row>
    <row r="69" spans="1:20" x14ac:dyDescent="0.55000000000000004">
      <c r="A69" t="s">
        <v>13</v>
      </c>
      <c r="B69" t="s">
        <v>164</v>
      </c>
      <c r="C69" t="s">
        <v>265</v>
      </c>
      <c r="D69" t="s">
        <v>149</v>
      </c>
      <c r="E69" t="s">
        <v>149</v>
      </c>
      <c r="F69" t="s">
        <v>150</v>
      </c>
      <c r="G69" t="str">
        <f t="shared" si="2"/>
        <v>Dennis Rebecca</v>
      </c>
      <c r="H69" t="str">
        <f t="shared" si="3"/>
        <v>Emergency Action and Fire Prevention</v>
      </c>
      <c r="I69">
        <f t="array" ref="I69">IF(ISNUMBER(MATCH($H69&amp;I$1,Course&amp;Library_Access_Code,0)),1,0)</f>
        <v>0</v>
      </c>
      <c r="J69">
        <f t="array" ref="J69">IF(ISNUMBER(MATCH($H69&amp;J$1,Course&amp;Library_Access_Code,0)),1,0)</f>
        <v>0</v>
      </c>
      <c r="K69">
        <f t="array" ref="K69">IF(ISNUMBER(MATCH($H69&amp;K$1,Course&amp;Library_Access_Code,0)),1,0)</f>
        <v>1</v>
      </c>
      <c r="L69">
        <f t="array" ref="L69">IF(ISNUMBER(MATCH($H69&amp;L$1,Course&amp;Library_Access_Code,0)),1,0)</f>
        <v>0</v>
      </c>
      <c r="M69">
        <f t="array" ref="M69">IF(ISNUMBER(MATCH($H69&amp;M$1,Course&amp;Library_Access_Code,0)),1,0)</f>
        <v>0</v>
      </c>
      <c r="N69">
        <f t="array" ref="N69">IF(ISNUMBER(MATCH($H69&amp;N$1,Course&amp;Library_Access_Code,0)),1,0)</f>
        <v>1</v>
      </c>
      <c r="O69">
        <f t="array" ref="O69">IF(ISNUMBER(MATCH($H69&amp;O$1,Course&amp;Library_Access_Code,0)),1,0)</f>
        <v>1</v>
      </c>
      <c r="P69">
        <f t="array" ref="P69">IF(ISNUMBER(MATCH($H69&amp;P$1,Course&amp;Library_Access_Code,0)),1,0)</f>
        <v>1</v>
      </c>
      <c r="Q69">
        <f t="array" ref="Q69">IF(ISNUMBER(MATCH($H69&amp;Q$1,Course&amp;Library_Access_Code,0)),1,0)</f>
        <v>1</v>
      </c>
      <c r="R69">
        <f t="array" ref="R69">IF(ISNUMBER(MATCH($H69&amp;R$1,Course&amp;Library_Access_Code,0)),1,0)</f>
        <v>1</v>
      </c>
      <c r="T69" t="s">
        <v>13</v>
      </c>
    </row>
    <row r="70" spans="1:20" x14ac:dyDescent="0.55000000000000004">
      <c r="A70" t="s">
        <v>13</v>
      </c>
      <c r="B70" t="s">
        <v>152</v>
      </c>
      <c r="C70" t="s">
        <v>265</v>
      </c>
      <c r="D70" t="s">
        <v>149</v>
      </c>
      <c r="E70" t="s">
        <v>149</v>
      </c>
      <c r="F70" t="s">
        <v>150</v>
      </c>
      <c r="G70" t="str">
        <f t="shared" si="2"/>
        <v>Dennis Rebecca</v>
      </c>
      <c r="H70" t="str">
        <f t="shared" si="3"/>
        <v>Bloodborne Pathogens - General</v>
      </c>
      <c r="I70">
        <f t="array" ref="I70">IF(ISNUMBER(MATCH($H70&amp;I$1,Course&amp;Library_Access_Code,0)),1,0)</f>
        <v>1</v>
      </c>
      <c r="J70">
        <f t="array" ref="J70">IF(ISNUMBER(MATCH($H70&amp;J$1,Course&amp;Library_Access_Code,0)),1,0)</f>
        <v>1</v>
      </c>
      <c r="K70">
        <f t="array" ref="K70">IF(ISNUMBER(MATCH($H70&amp;K$1,Course&amp;Library_Access_Code,0)),1,0)</f>
        <v>1</v>
      </c>
      <c r="L70">
        <f t="array" ref="L70">IF(ISNUMBER(MATCH($H70&amp;L$1,Course&amp;Library_Access_Code,0)),1,0)</f>
        <v>0</v>
      </c>
      <c r="M70">
        <f t="array" ref="M70">IF(ISNUMBER(MATCH($H70&amp;M$1,Course&amp;Library_Access_Code,0)),1,0)</f>
        <v>1</v>
      </c>
      <c r="N70">
        <f t="array" ref="N70">IF(ISNUMBER(MATCH($H70&amp;N$1,Course&amp;Library_Access_Code,0)),1,0)</f>
        <v>1</v>
      </c>
      <c r="O70">
        <f t="array" ref="O70">IF(ISNUMBER(MATCH($H70&amp;O$1,Course&amp;Library_Access_Code,0)),1,0)</f>
        <v>1</v>
      </c>
      <c r="P70">
        <f t="array" ref="P70">IF(ISNUMBER(MATCH($H70&amp;P$1,Course&amp;Library_Access_Code,0)),1,0)</f>
        <v>1</v>
      </c>
      <c r="Q70">
        <f t="array" ref="Q70">IF(ISNUMBER(MATCH($H70&amp;Q$1,Course&amp;Library_Access_Code,0)),1,0)</f>
        <v>1</v>
      </c>
      <c r="R70">
        <f t="array" ref="R70">IF(ISNUMBER(MATCH($H70&amp;R$1,Course&amp;Library_Access_Code,0)),1,0)</f>
        <v>1</v>
      </c>
      <c r="T70" t="s">
        <v>13</v>
      </c>
    </row>
    <row r="71" spans="1:20" x14ac:dyDescent="0.55000000000000004">
      <c r="A71" t="s">
        <v>13</v>
      </c>
      <c r="B71" t="s">
        <v>163</v>
      </c>
      <c r="C71" t="s">
        <v>263</v>
      </c>
      <c r="D71" t="s">
        <v>149</v>
      </c>
      <c r="E71" t="s">
        <v>149</v>
      </c>
      <c r="F71" t="s">
        <v>150</v>
      </c>
      <c r="G71" t="str">
        <f t="shared" si="2"/>
        <v>Dennis Rebecca</v>
      </c>
      <c r="H71" t="str">
        <f t="shared" si="3"/>
        <v>Fire Extinguishers</v>
      </c>
      <c r="I71">
        <f t="array" ref="I71">IF(ISNUMBER(MATCH($H71&amp;I$1,Course&amp;Library_Access_Code,0)),1,0)</f>
        <v>1</v>
      </c>
      <c r="J71">
        <f t="array" ref="J71">IF(ISNUMBER(MATCH($H71&amp;J$1,Course&amp;Library_Access_Code,0)),1,0)</f>
        <v>1</v>
      </c>
      <c r="K71">
        <f t="array" ref="K71">IF(ISNUMBER(MATCH($H71&amp;K$1,Course&amp;Library_Access_Code,0)),1,0)</f>
        <v>1</v>
      </c>
      <c r="L71">
        <f t="array" ref="L71">IF(ISNUMBER(MATCH($H71&amp;L$1,Course&amp;Library_Access_Code,0)),1,0)</f>
        <v>0</v>
      </c>
      <c r="M71">
        <f t="array" ref="M71">IF(ISNUMBER(MATCH($H71&amp;M$1,Course&amp;Library_Access_Code,0)),1,0)</f>
        <v>1</v>
      </c>
      <c r="N71">
        <f t="array" ref="N71">IF(ISNUMBER(MATCH($H71&amp;N$1,Course&amp;Library_Access_Code,0)),1,0)</f>
        <v>1</v>
      </c>
      <c r="O71">
        <f t="array" ref="O71">IF(ISNUMBER(MATCH($H71&amp;O$1,Course&amp;Library_Access_Code,0)),1,0)</f>
        <v>1</v>
      </c>
      <c r="P71">
        <f t="array" ref="P71">IF(ISNUMBER(MATCH($H71&amp;P$1,Course&amp;Library_Access_Code,0)),1,0)</f>
        <v>1</v>
      </c>
      <c r="Q71">
        <f t="array" ref="Q71">IF(ISNUMBER(MATCH($H71&amp;Q$1,Course&amp;Library_Access_Code,0)),1,0)</f>
        <v>1</v>
      </c>
      <c r="R71">
        <f t="array" ref="R71">IF(ISNUMBER(MATCH($H71&amp;R$1,Course&amp;Library_Access_Code,0)),1,0)</f>
        <v>1</v>
      </c>
      <c r="T71" t="s">
        <v>13</v>
      </c>
    </row>
    <row r="72" spans="1:20" x14ac:dyDescent="0.55000000000000004">
      <c r="A72" t="s">
        <v>13</v>
      </c>
      <c r="B72" t="s">
        <v>154</v>
      </c>
      <c r="C72" t="s">
        <v>265</v>
      </c>
      <c r="D72" t="s">
        <v>149</v>
      </c>
      <c r="E72" t="s">
        <v>149</v>
      </c>
      <c r="F72" t="s">
        <v>150</v>
      </c>
      <c r="G72" t="str">
        <f t="shared" si="2"/>
        <v>Dennis Rebecca</v>
      </c>
      <c r="H72" t="str">
        <f t="shared" si="3"/>
        <v>Back Safety</v>
      </c>
      <c r="I72">
        <f t="array" ref="I72">IF(ISNUMBER(MATCH($H72&amp;I$1,Course&amp;Library_Access_Code,0)),1,0)</f>
        <v>1</v>
      </c>
      <c r="J72">
        <f t="array" ref="J72">IF(ISNUMBER(MATCH($H72&amp;J$1,Course&amp;Library_Access_Code,0)),1,0)</f>
        <v>1</v>
      </c>
      <c r="K72">
        <f t="array" ref="K72">IF(ISNUMBER(MATCH($H72&amp;K$1,Course&amp;Library_Access_Code,0)),1,0)</f>
        <v>1</v>
      </c>
      <c r="L72">
        <f t="array" ref="L72">IF(ISNUMBER(MATCH($H72&amp;L$1,Course&amp;Library_Access_Code,0)),1,0)</f>
        <v>0</v>
      </c>
      <c r="M72">
        <f t="array" ref="M72">IF(ISNUMBER(MATCH($H72&amp;M$1,Course&amp;Library_Access_Code,0)),1,0)</f>
        <v>1</v>
      </c>
      <c r="N72">
        <f t="array" ref="N72">IF(ISNUMBER(MATCH($H72&amp;N$1,Course&amp;Library_Access_Code,0)),1,0)</f>
        <v>1</v>
      </c>
      <c r="O72">
        <f t="array" ref="O72">IF(ISNUMBER(MATCH($H72&amp;O$1,Course&amp;Library_Access_Code,0)),1,0)</f>
        <v>1</v>
      </c>
      <c r="P72">
        <f t="array" ref="P72">IF(ISNUMBER(MATCH($H72&amp;P$1,Course&amp;Library_Access_Code,0)),1,0)</f>
        <v>1</v>
      </c>
      <c r="Q72">
        <f t="array" ref="Q72">IF(ISNUMBER(MATCH($H72&amp;Q$1,Course&amp;Library_Access_Code,0)),1,0)</f>
        <v>1</v>
      </c>
      <c r="R72">
        <f t="array" ref="R72">IF(ISNUMBER(MATCH($H72&amp;R$1,Course&amp;Library_Access_Code,0)),1,0)</f>
        <v>1</v>
      </c>
      <c r="T72" t="s">
        <v>13</v>
      </c>
    </row>
    <row r="73" spans="1:20" x14ac:dyDescent="0.55000000000000004">
      <c r="A73" t="s">
        <v>13</v>
      </c>
      <c r="B73" t="s">
        <v>264</v>
      </c>
      <c r="C73" t="s">
        <v>265</v>
      </c>
      <c r="D73" t="s">
        <v>149</v>
      </c>
      <c r="E73" t="s">
        <v>149</v>
      </c>
      <c r="F73" t="s">
        <v>150</v>
      </c>
      <c r="G73" t="str">
        <f t="shared" si="2"/>
        <v>Dennis Rebecca</v>
      </c>
      <c r="H73" t="str">
        <f t="shared" si="3"/>
        <v>Fall Protection - Construction</v>
      </c>
      <c r="I73">
        <f t="array" ref="I73">IF(ISNUMBER(MATCH($H73&amp;I$1,Course&amp;Library_Access_Code,0)),1,0)</f>
        <v>0</v>
      </c>
      <c r="J73">
        <f t="array" ref="J73">IF(ISNUMBER(MATCH($H73&amp;J$1,Course&amp;Library_Access_Code,0)),1,0)</f>
        <v>0</v>
      </c>
      <c r="K73">
        <f t="array" ref="K73">IF(ISNUMBER(MATCH($H73&amp;K$1,Course&amp;Library_Access_Code,0)),1,0)</f>
        <v>1</v>
      </c>
      <c r="L73">
        <f t="array" ref="L73">IF(ISNUMBER(MATCH($H73&amp;L$1,Course&amp;Library_Access_Code,0)),1,0)</f>
        <v>0</v>
      </c>
      <c r="M73">
        <f t="array" ref="M73">IF(ISNUMBER(MATCH($H73&amp;M$1,Course&amp;Library_Access_Code,0)),1,0)</f>
        <v>1</v>
      </c>
      <c r="N73">
        <f t="array" ref="N73">IF(ISNUMBER(MATCH($H73&amp;N$1,Course&amp;Library_Access_Code,0)),1,0)</f>
        <v>0</v>
      </c>
      <c r="O73">
        <f t="array" ref="O73">IF(ISNUMBER(MATCH($H73&amp;O$1,Course&amp;Library_Access_Code,0)),1,0)</f>
        <v>0</v>
      </c>
      <c r="P73">
        <f t="array" ref="P73">IF(ISNUMBER(MATCH($H73&amp;P$1,Course&amp;Library_Access_Code,0)),1,0)</f>
        <v>1</v>
      </c>
      <c r="Q73">
        <f t="array" ref="Q73">IF(ISNUMBER(MATCH($H73&amp;Q$1,Course&amp;Library_Access_Code,0)),1,0)</f>
        <v>0</v>
      </c>
      <c r="R73">
        <f t="array" ref="R73">IF(ISNUMBER(MATCH($H73&amp;R$1,Course&amp;Library_Access_Code,0)),1,0)</f>
        <v>0</v>
      </c>
      <c r="T73" t="s">
        <v>13</v>
      </c>
    </row>
    <row r="74" spans="1:20" x14ac:dyDescent="0.55000000000000004">
      <c r="A74" t="s">
        <v>172</v>
      </c>
      <c r="B74" t="s">
        <v>179</v>
      </c>
      <c r="C74" t="s">
        <v>168</v>
      </c>
      <c r="D74" t="s">
        <v>149</v>
      </c>
      <c r="E74" t="s">
        <v>149</v>
      </c>
      <c r="F74" t="s">
        <v>150</v>
      </c>
      <c r="G74" t="str">
        <f t="shared" si="2"/>
        <v>Dillon Jack</v>
      </c>
      <c r="H74" t="str">
        <f t="shared" si="3"/>
        <v>Hand Protection</v>
      </c>
      <c r="I74">
        <f t="array" ref="I74">IF(ISNUMBER(MATCH($H74&amp;I$1,Course&amp;Library_Access_Code,0)),1,0)</f>
        <v>1</v>
      </c>
      <c r="J74">
        <f t="array" ref="J74">IF(ISNUMBER(MATCH($H74&amp;J$1,Course&amp;Library_Access_Code,0)),1,0)</f>
        <v>1</v>
      </c>
      <c r="K74">
        <f t="array" ref="K74">IF(ISNUMBER(MATCH($H74&amp;K$1,Course&amp;Library_Access_Code,0)),1,0)</f>
        <v>0</v>
      </c>
      <c r="L74">
        <f t="array" ref="L74">IF(ISNUMBER(MATCH($H74&amp;L$1,Course&amp;Library_Access_Code,0)),1,0)</f>
        <v>0</v>
      </c>
      <c r="M74">
        <f t="array" ref="M74">IF(ISNUMBER(MATCH($H74&amp;M$1,Course&amp;Library_Access_Code,0)),1,0)</f>
        <v>1</v>
      </c>
      <c r="N74">
        <f t="array" ref="N74">IF(ISNUMBER(MATCH($H74&amp;N$1,Course&amp;Library_Access_Code,0)),1,0)</f>
        <v>1</v>
      </c>
      <c r="O74">
        <f t="array" ref="O74">IF(ISNUMBER(MATCH($H74&amp;O$1,Course&amp;Library_Access_Code,0)),1,0)</f>
        <v>1</v>
      </c>
      <c r="P74">
        <f t="array" ref="P74">IF(ISNUMBER(MATCH($H74&amp;P$1,Course&amp;Library_Access_Code,0)),1,0)</f>
        <v>1</v>
      </c>
      <c r="Q74">
        <f t="array" ref="Q74">IF(ISNUMBER(MATCH($H74&amp;Q$1,Course&amp;Library_Access_Code,0)),1,0)</f>
        <v>1</v>
      </c>
      <c r="R74">
        <f t="array" ref="R74">IF(ISNUMBER(MATCH($H74&amp;R$1,Course&amp;Library_Access_Code,0)),1,0)</f>
        <v>1</v>
      </c>
      <c r="T74" t="s">
        <v>172</v>
      </c>
    </row>
    <row r="75" spans="1:20" x14ac:dyDescent="0.55000000000000004">
      <c r="A75" t="s">
        <v>172</v>
      </c>
      <c r="B75" t="s">
        <v>187</v>
      </c>
      <c r="C75" t="s">
        <v>168</v>
      </c>
      <c r="D75" t="s">
        <v>149</v>
      </c>
      <c r="E75" t="s">
        <v>149</v>
      </c>
      <c r="F75" t="s">
        <v>150</v>
      </c>
      <c r="G75" t="str">
        <f t="shared" si="2"/>
        <v>Dillon Jack</v>
      </c>
      <c r="H75" t="str">
        <f t="shared" si="3"/>
        <v>Noise and Hearing Protection</v>
      </c>
      <c r="I75">
        <f t="array" ref="I75">IF(ISNUMBER(MATCH($H75&amp;I$1,Course&amp;Library_Access_Code,0)),1,0)</f>
        <v>1</v>
      </c>
      <c r="J75">
        <f t="array" ref="J75">IF(ISNUMBER(MATCH($H75&amp;J$1,Course&amp;Library_Access_Code,0)),1,0)</f>
        <v>1</v>
      </c>
      <c r="K75">
        <f t="array" ref="K75">IF(ISNUMBER(MATCH($H75&amp;K$1,Course&amp;Library_Access_Code,0)),1,0)</f>
        <v>0</v>
      </c>
      <c r="L75">
        <f t="array" ref="L75">IF(ISNUMBER(MATCH($H75&amp;L$1,Course&amp;Library_Access_Code,0)),1,0)</f>
        <v>0</v>
      </c>
      <c r="M75">
        <f t="array" ref="M75">IF(ISNUMBER(MATCH($H75&amp;M$1,Course&amp;Library_Access_Code,0)),1,0)</f>
        <v>1</v>
      </c>
      <c r="N75">
        <f t="array" ref="N75">IF(ISNUMBER(MATCH($H75&amp;N$1,Course&amp;Library_Access_Code,0)),1,0)</f>
        <v>1</v>
      </c>
      <c r="O75">
        <f t="array" ref="O75">IF(ISNUMBER(MATCH($H75&amp;O$1,Course&amp;Library_Access_Code,0)),1,0)</f>
        <v>1</v>
      </c>
      <c r="P75">
        <f t="array" ref="P75">IF(ISNUMBER(MATCH($H75&amp;P$1,Course&amp;Library_Access_Code,0)),1,0)</f>
        <v>1</v>
      </c>
      <c r="Q75">
        <f t="array" ref="Q75">IF(ISNUMBER(MATCH($H75&amp;Q$1,Course&amp;Library_Access_Code,0)),1,0)</f>
        <v>1</v>
      </c>
      <c r="R75">
        <f t="array" ref="R75">IF(ISNUMBER(MATCH($H75&amp;R$1,Course&amp;Library_Access_Code,0)),1,0)</f>
        <v>1</v>
      </c>
      <c r="T75" t="s">
        <v>172</v>
      </c>
    </row>
    <row r="76" spans="1:20" x14ac:dyDescent="0.55000000000000004">
      <c r="A76" t="s">
        <v>172</v>
      </c>
      <c r="B76" t="s">
        <v>188</v>
      </c>
      <c r="C76" t="s">
        <v>168</v>
      </c>
      <c r="D76" t="s">
        <v>149</v>
      </c>
      <c r="E76" t="s">
        <v>149</v>
      </c>
      <c r="F76" t="s">
        <v>150</v>
      </c>
      <c r="G76" t="str">
        <f t="shared" si="2"/>
        <v>Dillon Jack</v>
      </c>
      <c r="H76" t="str">
        <f t="shared" si="3"/>
        <v>Portable Power Tool Safety</v>
      </c>
      <c r="I76">
        <f t="array" ref="I76">IF(ISNUMBER(MATCH($H76&amp;I$1,Course&amp;Library_Access_Code,0)),1,0)</f>
        <v>1</v>
      </c>
      <c r="J76">
        <f t="array" ref="J76">IF(ISNUMBER(MATCH($H76&amp;J$1,Course&amp;Library_Access_Code,0)),1,0)</f>
        <v>1</v>
      </c>
      <c r="K76">
        <f t="array" ref="K76">IF(ISNUMBER(MATCH($H76&amp;K$1,Course&amp;Library_Access_Code,0)),1,0)</f>
        <v>0</v>
      </c>
      <c r="L76">
        <f t="array" ref="L76">IF(ISNUMBER(MATCH($H76&amp;L$1,Course&amp;Library_Access_Code,0)),1,0)</f>
        <v>0</v>
      </c>
      <c r="M76">
        <f t="array" ref="M76">IF(ISNUMBER(MATCH($H76&amp;M$1,Course&amp;Library_Access_Code,0)),1,0)</f>
        <v>1</v>
      </c>
      <c r="N76">
        <f t="array" ref="N76">IF(ISNUMBER(MATCH($H76&amp;N$1,Course&amp;Library_Access_Code,0)),1,0)</f>
        <v>1</v>
      </c>
      <c r="O76">
        <f t="array" ref="O76">IF(ISNUMBER(MATCH($H76&amp;O$1,Course&amp;Library_Access_Code,0)),1,0)</f>
        <v>1</v>
      </c>
      <c r="P76">
        <f t="array" ref="P76">IF(ISNUMBER(MATCH($H76&amp;P$1,Course&amp;Library_Access_Code,0)),1,0)</f>
        <v>1</v>
      </c>
      <c r="Q76">
        <f t="array" ref="Q76">IF(ISNUMBER(MATCH($H76&amp;Q$1,Course&amp;Library_Access_Code,0)),1,0)</f>
        <v>1</v>
      </c>
      <c r="R76">
        <f t="array" ref="R76">IF(ISNUMBER(MATCH($H76&amp;R$1,Course&amp;Library_Access_Code,0)),1,0)</f>
        <v>1</v>
      </c>
      <c r="T76" t="s">
        <v>172</v>
      </c>
    </row>
    <row r="77" spans="1:20" x14ac:dyDescent="0.55000000000000004">
      <c r="A77" t="s">
        <v>172</v>
      </c>
      <c r="B77" t="s">
        <v>192</v>
      </c>
      <c r="C77" t="s">
        <v>176</v>
      </c>
      <c r="D77" t="s">
        <v>149</v>
      </c>
      <c r="E77" t="s">
        <v>149</v>
      </c>
      <c r="F77" t="s">
        <v>150</v>
      </c>
      <c r="G77" t="str">
        <f t="shared" si="2"/>
        <v>Dillon Jack</v>
      </c>
      <c r="H77" t="str">
        <f t="shared" si="3"/>
        <v>Workplace Security for Employees</v>
      </c>
      <c r="I77">
        <f t="array" ref="I77">IF(ISNUMBER(MATCH($H77&amp;I$1,Course&amp;Library_Access_Code,0)),1,0)</f>
        <v>1</v>
      </c>
      <c r="J77">
        <f t="array" ref="J77">IF(ISNUMBER(MATCH($H77&amp;J$1,Course&amp;Library_Access_Code,0)),1,0)</f>
        <v>1</v>
      </c>
      <c r="K77">
        <f t="array" ref="K77">IF(ISNUMBER(MATCH($H77&amp;K$1,Course&amp;Library_Access_Code,0)),1,0)</f>
        <v>0</v>
      </c>
      <c r="L77">
        <f t="array" ref="L77">IF(ISNUMBER(MATCH($H77&amp;L$1,Course&amp;Library_Access_Code,0)),1,0)</f>
        <v>0</v>
      </c>
      <c r="M77">
        <f t="array" ref="M77">IF(ISNUMBER(MATCH($H77&amp;M$1,Course&amp;Library_Access_Code,0)),1,0)</f>
        <v>1</v>
      </c>
      <c r="N77">
        <f t="array" ref="N77">IF(ISNUMBER(MATCH($H77&amp;N$1,Course&amp;Library_Access_Code,0)),1,0)</f>
        <v>1</v>
      </c>
      <c r="O77">
        <f t="array" ref="O77">IF(ISNUMBER(MATCH($H77&amp;O$1,Course&amp;Library_Access_Code,0)),1,0)</f>
        <v>0</v>
      </c>
      <c r="P77">
        <f t="array" ref="P77">IF(ISNUMBER(MATCH($H77&amp;P$1,Course&amp;Library_Access_Code,0)),1,0)</f>
        <v>1</v>
      </c>
      <c r="Q77">
        <f t="array" ref="Q77">IF(ISNUMBER(MATCH($H77&amp;Q$1,Course&amp;Library_Access_Code,0)),1,0)</f>
        <v>1</v>
      </c>
      <c r="R77">
        <f t="array" ref="R77">IF(ISNUMBER(MATCH($H77&amp;R$1,Course&amp;Library_Access_Code,0)),1,0)</f>
        <v>1</v>
      </c>
      <c r="T77" t="s">
        <v>172</v>
      </c>
    </row>
    <row r="78" spans="1:20" x14ac:dyDescent="0.55000000000000004">
      <c r="A78" t="s">
        <v>190</v>
      </c>
      <c r="B78" t="s">
        <v>161</v>
      </c>
      <c r="C78" t="s">
        <v>176</v>
      </c>
      <c r="D78" t="s">
        <v>149</v>
      </c>
      <c r="E78" t="s">
        <v>149</v>
      </c>
      <c r="F78" t="s">
        <v>150</v>
      </c>
      <c r="G78" t="str">
        <f t="shared" si="2"/>
        <v>Dillon Jack</v>
      </c>
      <c r="H78" t="str">
        <f t="shared" si="3"/>
        <v>Workplace Safety for Employees</v>
      </c>
      <c r="I78">
        <f t="array" ref="I78">IF(ISNUMBER(MATCH($H78&amp;I$1,Course&amp;Library_Access_Code,0)),1,0)</f>
        <v>1</v>
      </c>
      <c r="J78">
        <f t="array" ref="J78">IF(ISNUMBER(MATCH($H78&amp;J$1,Course&amp;Library_Access_Code,0)),1,0)</f>
        <v>1</v>
      </c>
      <c r="K78">
        <f t="array" ref="K78">IF(ISNUMBER(MATCH($H78&amp;K$1,Course&amp;Library_Access_Code,0)),1,0)</f>
        <v>1</v>
      </c>
      <c r="L78">
        <f t="array" ref="L78">IF(ISNUMBER(MATCH($H78&amp;L$1,Course&amp;Library_Access_Code,0)),1,0)</f>
        <v>0</v>
      </c>
      <c r="M78">
        <f t="array" ref="M78">IF(ISNUMBER(MATCH($H78&amp;M$1,Course&amp;Library_Access_Code,0)),1,0)</f>
        <v>1</v>
      </c>
      <c r="N78">
        <f t="array" ref="N78">IF(ISNUMBER(MATCH($H78&amp;N$1,Course&amp;Library_Access_Code,0)),1,0)</f>
        <v>1</v>
      </c>
      <c r="O78">
        <f t="array" ref="O78">IF(ISNUMBER(MATCH($H78&amp;O$1,Course&amp;Library_Access_Code,0)),1,0)</f>
        <v>1</v>
      </c>
      <c r="P78">
        <f t="array" ref="P78">IF(ISNUMBER(MATCH($H78&amp;P$1,Course&amp;Library_Access_Code,0)),1,0)</f>
        <v>1</v>
      </c>
      <c r="Q78">
        <f t="array" ref="Q78">IF(ISNUMBER(MATCH($H78&amp;Q$1,Course&amp;Library_Access_Code,0)),1,0)</f>
        <v>1</v>
      </c>
      <c r="R78">
        <f t="array" ref="R78">IF(ISNUMBER(MATCH($H78&amp;R$1,Course&amp;Library_Access_Code,0)),1,0)</f>
        <v>1</v>
      </c>
      <c r="T78" t="s">
        <v>172</v>
      </c>
    </row>
    <row r="79" spans="1:20" x14ac:dyDescent="0.55000000000000004">
      <c r="A79" t="s">
        <v>172</v>
      </c>
      <c r="B79" t="s">
        <v>160</v>
      </c>
      <c r="C79" t="s">
        <v>168</v>
      </c>
      <c r="D79" t="s">
        <v>149</v>
      </c>
      <c r="E79" t="s">
        <v>149</v>
      </c>
      <c r="F79" t="s">
        <v>150</v>
      </c>
      <c r="G79" t="str">
        <f t="shared" si="2"/>
        <v>Dillon Jack</v>
      </c>
      <c r="H79" t="str">
        <f t="shared" si="3"/>
        <v>Good Housekeeping</v>
      </c>
      <c r="I79">
        <f t="array" ref="I79">IF(ISNUMBER(MATCH($H79&amp;I$1,Course&amp;Library_Access_Code,0)),1,0)</f>
        <v>1</v>
      </c>
      <c r="J79">
        <f t="array" ref="J79">IF(ISNUMBER(MATCH($H79&amp;J$1,Course&amp;Library_Access_Code,0)),1,0)</f>
        <v>1</v>
      </c>
      <c r="K79">
        <f t="array" ref="K79">IF(ISNUMBER(MATCH($H79&amp;K$1,Course&amp;Library_Access_Code,0)),1,0)</f>
        <v>1</v>
      </c>
      <c r="L79">
        <f t="array" ref="L79">IF(ISNUMBER(MATCH($H79&amp;L$1,Course&amp;Library_Access_Code,0)),1,0)</f>
        <v>0</v>
      </c>
      <c r="M79">
        <f t="array" ref="M79">IF(ISNUMBER(MATCH($H79&amp;M$1,Course&amp;Library_Access_Code,0)),1,0)</f>
        <v>1</v>
      </c>
      <c r="N79">
        <f t="array" ref="N79">IF(ISNUMBER(MATCH($H79&amp;N$1,Course&amp;Library_Access_Code,0)),1,0)</f>
        <v>1</v>
      </c>
      <c r="O79">
        <f t="array" ref="O79">IF(ISNUMBER(MATCH($H79&amp;O$1,Course&amp;Library_Access_Code,0)),1,0)</f>
        <v>1</v>
      </c>
      <c r="P79">
        <f t="array" ref="P79">IF(ISNUMBER(MATCH($H79&amp;P$1,Course&amp;Library_Access_Code,0)),1,0)</f>
        <v>1</v>
      </c>
      <c r="Q79">
        <f t="array" ref="Q79">IF(ISNUMBER(MATCH($H79&amp;Q$1,Course&amp;Library_Access_Code,0)),1,0)</f>
        <v>1</v>
      </c>
      <c r="R79">
        <f t="array" ref="R79">IF(ISNUMBER(MATCH($H79&amp;R$1,Course&amp;Library_Access_Code,0)),1,0)</f>
        <v>1</v>
      </c>
      <c r="T79" t="s">
        <v>172</v>
      </c>
    </row>
    <row r="80" spans="1:20" x14ac:dyDescent="0.55000000000000004">
      <c r="A80" t="s">
        <v>172</v>
      </c>
      <c r="B80" t="s">
        <v>173</v>
      </c>
      <c r="C80" t="s">
        <v>168</v>
      </c>
      <c r="D80" t="s">
        <v>149</v>
      </c>
      <c r="E80" t="s">
        <v>149</v>
      </c>
      <c r="F80" t="s">
        <v>150</v>
      </c>
      <c r="G80" t="str">
        <f t="shared" si="2"/>
        <v>Dillon Jack</v>
      </c>
      <c r="H80" t="str">
        <f t="shared" si="3"/>
        <v>Hazard Communication</v>
      </c>
      <c r="I80">
        <f t="array" ref="I80">IF(ISNUMBER(MATCH($H80&amp;I$1,Course&amp;Library_Access_Code,0)),1,0)</f>
        <v>1</v>
      </c>
      <c r="J80">
        <f t="array" ref="J80">IF(ISNUMBER(MATCH($H80&amp;J$1,Course&amp;Library_Access_Code,0)),1,0)</f>
        <v>1</v>
      </c>
      <c r="K80">
        <f t="array" ref="K80">IF(ISNUMBER(MATCH($H80&amp;K$1,Course&amp;Library_Access_Code,0)),1,0)</f>
        <v>0</v>
      </c>
      <c r="L80">
        <f t="array" ref="L80">IF(ISNUMBER(MATCH($H80&amp;L$1,Course&amp;Library_Access_Code,0)),1,0)</f>
        <v>0</v>
      </c>
      <c r="M80">
        <f t="array" ref="M80">IF(ISNUMBER(MATCH($H80&amp;M$1,Course&amp;Library_Access_Code,0)),1,0)</f>
        <v>1</v>
      </c>
      <c r="N80">
        <f t="array" ref="N80">IF(ISNUMBER(MATCH($H80&amp;N$1,Course&amp;Library_Access_Code,0)),1,0)</f>
        <v>1</v>
      </c>
      <c r="O80">
        <f t="array" ref="O80">IF(ISNUMBER(MATCH($H80&amp;O$1,Course&amp;Library_Access_Code,0)),1,0)</f>
        <v>1</v>
      </c>
      <c r="P80">
        <f t="array" ref="P80">IF(ISNUMBER(MATCH($H80&amp;P$1,Course&amp;Library_Access_Code,0)),1,0)</f>
        <v>1</v>
      </c>
      <c r="Q80">
        <f t="array" ref="Q80">IF(ISNUMBER(MATCH($H80&amp;Q$1,Course&amp;Library_Access_Code,0)),1,0)</f>
        <v>1</v>
      </c>
      <c r="R80">
        <f t="array" ref="R80">IF(ISNUMBER(MATCH($H80&amp;R$1,Course&amp;Library_Access_Code,0)),1,0)</f>
        <v>1</v>
      </c>
      <c r="T80" t="s">
        <v>172</v>
      </c>
    </row>
    <row r="81" spans="1:20" x14ac:dyDescent="0.55000000000000004">
      <c r="A81" t="s">
        <v>172</v>
      </c>
      <c r="B81" t="s">
        <v>189</v>
      </c>
      <c r="C81" t="s">
        <v>168</v>
      </c>
      <c r="D81" t="s">
        <v>149</v>
      </c>
      <c r="E81" t="s">
        <v>149</v>
      </c>
      <c r="F81" t="s">
        <v>150</v>
      </c>
      <c r="G81" t="str">
        <f t="shared" si="2"/>
        <v>Dillon Jack</v>
      </c>
      <c r="H81" t="str">
        <f t="shared" si="3"/>
        <v>PPE - Foot Protection</v>
      </c>
      <c r="I81">
        <f t="array" ref="I81">IF(ISNUMBER(MATCH($H81&amp;I$1,Course&amp;Library_Access_Code,0)),1,0)</f>
        <v>1</v>
      </c>
      <c r="J81">
        <f t="array" ref="J81">IF(ISNUMBER(MATCH($H81&amp;J$1,Course&amp;Library_Access_Code,0)),1,0)</f>
        <v>1</v>
      </c>
      <c r="K81">
        <f t="array" ref="K81">IF(ISNUMBER(MATCH($H81&amp;K$1,Course&amp;Library_Access_Code,0)),1,0)</f>
        <v>0</v>
      </c>
      <c r="L81">
        <f t="array" ref="L81">IF(ISNUMBER(MATCH($H81&amp;L$1,Course&amp;Library_Access_Code,0)),1,0)</f>
        <v>0</v>
      </c>
      <c r="M81">
        <f t="array" ref="M81">IF(ISNUMBER(MATCH($H81&amp;M$1,Course&amp;Library_Access_Code,0)),1,0)</f>
        <v>1</v>
      </c>
      <c r="N81">
        <f t="array" ref="N81">IF(ISNUMBER(MATCH($H81&amp;N$1,Course&amp;Library_Access_Code,0)),1,0)</f>
        <v>1</v>
      </c>
      <c r="O81">
        <f t="array" ref="O81">IF(ISNUMBER(MATCH($H81&amp;O$1,Course&amp;Library_Access_Code,0)),1,0)</f>
        <v>1</v>
      </c>
      <c r="P81">
        <f t="array" ref="P81">IF(ISNUMBER(MATCH($H81&amp;P$1,Course&amp;Library_Access_Code,0)),1,0)</f>
        <v>1</v>
      </c>
      <c r="Q81">
        <f t="array" ref="Q81">IF(ISNUMBER(MATCH($H81&amp;Q$1,Course&amp;Library_Access_Code,0)),1,0)</f>
        <v>1</v>
      </c>
      <c r="R81">
        <f t="array" ref="R81">IF(ISNUMBER(MATCH($H81&amp;R$1,Course&amp;Library_Access_Code,0)),1,0)</f>
        <v>1</v>
      </c>
      <c r="T81" t="s">
        <v>172</v>
      </c>
    </row>
    <row r="82" spans="1:20" x14ac:dyDescent="0.55000000000000004">
      <c r="A82" t="s">
        <v>172</v>
      </c>
      <c r="B82" t="s">
        <v>154</v>
      </c>
      <c r="C82" t="s">
        <v>178</v>
      </c>
      <c r="D82" t="s">
        <v>149</v>
      </c>
      <c r="E82" t="s">
        <v>149</v>
      </c>
      <c r="F82" t="s">
        <v>150</v>
      </c>
      <c r="G82" t="str">
        <f t="shared" si="2"/>
        <v>Dillon Jack</v>
      </c>
      <c r="H82" t="str">
        <f t="shared" si="3"/>
        <v>Back Safety</v>
      </c>
      <c r="I82">
        <f t="array" ref="I82">IF(ISNUMBER(MATCH($H82&amp;I$1,Course&amp;Library_Access_Code,0)),1,0)</f>
        <v>1</v>
      </c>
      <c r="J82">
        <f t="array" ref="J82">IF(ISNUMBER(MATCH($H82&amp;J$1,Course&amp;Library_Access_Code,0)),1,0)</f>
        <v>1</v>
      </c>
      <c r="K82">
        <f t="array" ref="K82">IF(ISNUMBER(MATCH($H82&amp;K$1,Course&amp;Library_Access_Code,0)),1,0)</f>
        <v>1</v>
      </c>
      <c r="L82">
        <f t="array" ref="L82">IF(ISNUMBER(MATCH($H82&amp;L$1,Course&amp;Library_Access_Code,0)),1,0)</f>
        <v>0</v>
      </c>
      <c r="M82">
        <f t="array" ref="M82">IF(ISNUMBER(MATCH($H82&amp;M$1,Course&amp;Library_Access_Code,0)),1,0)</f>
        <v>1</v>
      </c>
      <c r="N82">
        <f t="array" ref="N82">IF(ISNUMBER(MATCH($H82&amp;N$1,Course&amp;Library_Access_Code,0)),1,0)</f>
        <v>1</v>
      </c>
      <c r="O82">
        <f t="array" ref="O82">IF(ISNUMBER(MATCH($H82&amp;O$1,Course&amp;Library_Access_Code,0)),1,0)</f>
        <v>1</v>
      </c>
      <c r="P82">
        <f t="array" ref="P82">IF(ISNUMBER(MATCH($H82&amp;P$1,Course&amp;Library_Access_Code,0)),1,0)</f>
        <v>1</v>
      </c>
      <c r="Q82">
        <f t="array" ref="Q82">IF(ISNUMBER(MATCH($H82&amp;Q$1,Course&amp;Library_Access_Code,0)),1,0)</f>
        <v>1</v>
      </c>
      <c r="R82">
        <f t="array" ref="R82">IF(ISNUMBER(MATCH($H82&amp;R$1,Course&amp;Library_Access_Code,0)),1,0)</f>
        <v>1</v>
      </c>
      <c r="T82" t="s">
        <v>172</v>
      </c>
    </row>
    <row r="83" spans="1:20" x14ac:dyDescent="0.55000000000000004">
      <c r="A83" t="s">
        <v>172</v>
      </c>
      <c r="B83" t="s">
        <v>152</v>
      </c>
      <c r="C83" t="s">
        <v>178</v>
      </c>
      <c r="D83" t="s">
        <v>149</v>
      </c>
      <c r="E83" t="s">
        <v>149</v>
      </c>
      <c r="F83" t="s">
        <v>150</v>
      </c>
      <c r="G83" t="str">
        <f t="shared" si="2"/>
        <v>Dillon Jack</v>
      </c>
      <c r="H83" t="str">
        <f t="shared" si="3"/>
        <v>Bloodborne Pathogens - General</v>
      </c>
      <c r="I83">
        <f t="array" ref="I83">IF(ISNUMBER(MATCH($H83&amp;I$1,Course&amp;Library_Access_Code,0)),1,0)</f>
        <v>1</v>
      </c>
      <c r="J83">
        <f t="array" ref="J83">IF(ISNUMBER(MATCH($H83&amp;J$1,Course&amp;Library_Access_Code,0)),1,0)</f>
        <v>1</v>
      </c>
      <c r="K83">
        <f t="array" ref="K83">IF(ISNUMBER(MATCH($H83&amp;K$1,Course&amp;Library_Access_Code,0)),1,0)</f>
        <v>1</v>
      </c>
      <c r="L83">
        <f t="array" ref="L83">IF(ISNUMBER(MATCH($H83&amp;L$1,Course&amp;Library_Access_Code,0)),1,0)</f>
        <v>0</v>
      </c>
      <c r="M83">
        <f t="array" ref="M83">IF(ISNUMBER(MATCH($H83&amp;M$1,Course&amp;Library_Access_Code,0)),1,0)</f>
        <v>1</v>
      </c>
      <c r="N83">
        <f t="array" ref="N83">IF(ISNUMBER(MATCH($H83&amp;N$1,Course&amp;Library_Access_Code,0)),1,0)</f>
        <v>1</v>
      </c>
      <c r="O83">
        <f t="array" ref="O83">IF(ISNUMBER(MATCH($H83&amp;O$1,Course&amp;Library_Access_Code,0)),1,0)</f>
        <v>1</v>
      </c>
      <c r="P83">
        <f t="array" ref="P83">IF(ISNUMBER(MATCH($H83&amp;P$1,Course&amp;Library_Access_Code,0)),1,0)</f>
        <v>1</v>
      </c>
      <c r="Q83">
        <f t="array" ref="Q83">IF(ISNUMBER(MATCH($H83&amp;Q$1,Course&amp;Library_Access_Code,0)),1,0)</f>
        <v>1</v>
      </c>
      <c r="R83">
        <f t="array" ref="R83">IF(ISNUMBER(MATCH($H83&amp;R$1,Course&amp;Library_Access_Code,0)),1,0)</f>
        <v>1</v>
      </c>
      <c r="T83" t="s">
        <v>172</v>
      </c>
    </row>
    <row r="84" spans="1:20" x14ac:dyDescent="0.55000000000000004">
      <c r="A84" t="s">
        <v>172</v>
      </c>
      <c r="B84" t="s">
        <v>155</v>
      </c>
      <c r="C84" t="s">
        <v>178</v>
      </c>
      <c r="D84" t="s">
        <v>149</v>
      </c>
      <c r="E84" t="s">
        <v>149</v>
      </c>
      <c r="F84" t="s">
        <v>150</v>
      </c>
      <c r="G84" t="str">
        <f t="shared" si="2"/>
        <v>Dillon Jack</v>
      </c>
      <c r="H84" t="str">
        <f t="shared" si="3"/>
        <v>Compressed Gases</v>
      </c>
      <c r="I84">
        <f t="array" ref="I84">IF(ISNUMBER(MATCH($H84&amp;I$1,Course&amp;Library_Access_Code,0)),1,0)</f>
        <v>0</v>
      </c>
      <c r="J84">
        <f t="array" ref="J84">IF(ISNUMBER(MATCH($H84&amp;J$1,Course&amp;Library_Access_Code,0)),1,0)</f>
        <v>1</v>
      </c>
      <c r="K84">
        <f t="array" ref="K84">IF(ISNUMBER(MATCH($H84&amp;K$1,Course&amp;Library_Access_Code,0)),1,0)</f>
        <v>0</v>
      </c>
      <c r="L84">
        <f t="array" ref="L84">IF(ISNUMBER(MATCH($H84&amp;L$1,Course&amp;Library_Access_Code,0)),1,0)</f>
        <v>0</v>
      </c>
      <c r="M84">
        <f t="array" ref="M84">IF(ISNUMBER(MATCH($H84&amp;M$1,Course&amp;Library_Access_Code,0)),1,0)</f>
        <v>1</v>
      </c>
      <c r="N84">
        <f t="array" ref="N84">IF(ISNUMBER(MATCH($H84&amp;N$1,Course&amp;Library_Access_Code,0)),1,0)</f>
        <v>1</v>
      </c>
      <c r="O84">
        <f t="array" ref="O84">IF(ISNUMBER(MATCH($H84&amp;O$1,Course&amp;Library_Access_Code,0)),1,0)</f>
        <v>0</v>
      </c>
      <c r="P84">
        <f t="array" ref="P84">IF(ISNUMBER(MATCH($H84&amp;P$1,Course&amp;Library_Access_Code,0)),1,0)</f>
        <v>1</v>
      </c>
      <c r="Q84">
        <f t="array" ref="Q84">IF(ISNUMBER(MATCH($H84&amp;Q$1,Course&amp;Library_Access_Code,0)),1,0)</f>
        <v>1</v>
      </c>
      <c r="R84">
        <f t="array" ref="R84">IF(ISNUMBER(MATCH($H84&amp;R$1,Course&amp;Library_Access_Code,0)),1,0)</f>
        <v>1</v>
      </c>
      <c r="T84" t="s">
        <v>172</v>
      </c>
    </row>
    <row r="85" spans="1:20" x14ac:dyDescent="0.55000000000000004">
      <c r="A85" t="s">
        <v>172</v>
      </c>
      <c r="B85" t="s">
        <v>151</v>
      </c>
      <c r="C85" t="s">
        <v>178</v>
      </c>
      <c r="D85" t="s">
        <v>149</v>
      </c>
      <c r="E85" t="s">
        <v>149</v>
      </c>
      <c r="F85" t="s">
        <v>150</v>
      </c>
      <c r="G85" t="str">
        <f t="shared" si="2"/>
        <v>Dillon Jack</v>
      </c>
      <c r="H85" t="str">
        <f t="shared" si="3"/>
        <v>Crane Rigging</v>
      </c>
      <c r="I85">
        <f t="array" ref="I85">IF(ISNUMBER(MATCH($H85&amp;I$1,Course&amp;Library_Access_Code,0)),1,0)</f>
        <v>1</v>
      </c>
      <c r="J85">
        <f t="array" ref="J85">IF(ISNUMBER(MATCH($H85&amp;J$1,Course&amp;Library_Access_Code,0)),1,0)</f>
        <v>1</v>
      </c>
      <c r="K85">
        <f t="array" ref="K85">IF(ISNUMBER(MATCH($H85&amp;K$1,Course&amp;Library_Access_Code,0)),1,0)</f>
        <v>0</v>
      </c>
      <c r="L85">
        <f t="array" ref="L85">IF(ISNUMBER(MATCH($H85&amp;L$1,Course&amp;Library_Access_Code,0)),1,0)</f>
        <v>0</v>
      </c>
      <c r="M85">
        <f t="array" ref="M85">IF(ISNUMBER(MATCH($H85&amp;M$1,Course&amp;Library_Access_Code,0)),1,0)</f>
        <v>1</v>
      </c>
      <c r="N85">
        <f t="array" ref="N85">IF(ISNUMBER(MATCH($H85&amp;N$1,Course&amp;Library_Access_Code,0)),1,0)</f>
        <v>1</v>
      </c>
      <c r="O85">
        <f t="array" ref="O85">IF(ISNUMBER(MATCH($H85&amp;O$1,Course&amp;Library_Access_Code,0)),1,0)</f>
        <v>1</v>
      </c>
      <c r="P85">
        <f t="array" ref="P85">IF(ISNUMBER(MATCH($H85&amp;P$1,Course&amp;Library_Access_Code,0)),1,0)</f>
        <v>1</v>
      </c>
      <c r="Q85">
        <f t="array" ref="Q85">IF(ISNUMBER(MATCH($H85&amp;Q$1,Course&amp;Library_Access_Code,0)),1,0)</f>
        <v>0</v>
      </c>
      <c r="R85">
        <f t="array" ref="R85">IF(ISNUMBER(MATCH($H85&amp;R$1,Course&amp;Library_Access_Code,0)),1,0)</f>
        <v>1</v>
      </c>
      <c r="T85" t="s">
        <v>172</v>
      </c>
    </row>
    <row r="86" spans="1:20" x14ac:dyDescent="0.55000000000000004">
      <c r="A86" t="s">
        <v>172</v>
      </c>
      <c r="B86" t="s">
        <v>174</v>
      </c>
      <c r="C86" t="s">
        <v>168</v>
      </c>
      <c r="D86" t="s">
        <v>149</v>
      </c>
      <c r="E86" t="s">
        <v>149</v>
      </c>
      <c r="F86" t="s">
        <v>150</v>
      </c>
      <c r="G86" t="str">
        <f t="shared" si="2"/>
        <v>Dillon Jack</v>
      </c>
      <c r="H86" t="str">
        <f t="shared" si="3"/>
        <v>Ladder Safety</v>
      </c>
      <c r="I86">
        <f t="array" ref="I86">IF(ISNUMBER(MATCH($H86&amp;I$1,Course&amp;Library_Access_Code,0)),1,0)</f>
        <v>1</v>
      </c>
      <c r="J86">
        <f t="array" ref="J86">IF(ISNUMBER(MATCH($H86&amp;J$1,Course&amp;Library_Access_Code,0)),1,0)</f>
        <v>1</v>
      </c>
      <c r="K86">
        <f t="array" ref="K86">IF(ISNUMBER(MATCH($H86&amp;K$1,Course&amp;Library_Access_Code,0)),1,0)</f>
        <v>0</v>
      </c>
      <c r="L86">
        <f t="array" ref="L86">IF(ISNUMBER(MATCH($H86&amp;L$1,Course&amp;Library_Access_Code,0)),1,0)</f>
        <v>0</v>
      </c>
      <c r="M86">
        <f t="array" ref="M86">IF(ISNUMBER(MATCH($H86&amp;M$1,Course&amp;Library_Access_Code,0)),1,0)</f>
        <v>1</v>
      </c>
      <c r="N86">
        <f t="array" ref="N86">IF(ISNUMBER(MATCH($H86&amp;N$1,Course&amp;Library_Access_Code,0)),1,0)</f>
        <v>1</v>
      </c>
      <c r="O86">
        <f t="array" ref="O86">IF(ISNUMBER(MATCH($H86&amp;O$1,Course&amp;Library_Access_Code,0)),1,0)</f>
        <v>1</v>
      </c>
      <c r="P86">
        <f t="array" ref="P86">IF(ISNUMBER(MATCH($H86&amp;P$1,Course&amp;Library_Access_Code,0)),1,0)</f>
        <v>1</v>
      </c>
      <c r="Q86">
        <f t="array" ref="Q86">IF(ISNUMBER(MATCH($H86&amp;Q$1,Course&amp;Library_Access_Code,0)),1,0)</f>
        <v>1</v>
      </c>
      <c r="R86">
        <f t="array" ref="R86">IF(ISNUMBER(MATCH($H86&amp;R$1,Course&amp;Library_Access_Code,0)),1,0)</f>
        <v>1</v>
      </c>
      <c r="T86" t="s">
        <v>172</v>
      </c>
    </row>
    <row r="87" spans="1:20" x14ac:dyDescent="0.55000000000000004">
      <c r="A87" t="s">
        <v>172</v>
      </c>
      <c r="B87" t="s">
        <v>186</v>
      </c>
      <c r="C87" t="s">
        <v>176</v>
      </c>
      <c r="D87" t="s">
        <v>149</v>
      </c>
      <c r="E87" t="s">
        <v>149</v>
      </c>
      <c r="F87" t="s">
        <v>150</v>
      </c>
      <c r="G87" t="str">
        <f t="shared" si="2"/>
        <v>Dillon Jack</v>
      </c>
      <c r="H87" t="str">
        <f t="shared" si="3"/>
        <v>Working in Hot Conditions (Hot Work)</v>
      </c>
      <c r="I87">
        <f t="array" ref="I87">IF(ISNUMBER(MATCH($H87&amp;I$1,Course&amp;Library_Access_Code,0)),1,0)</f>
        <v>0</v>
      </c>
      <c r="J87">
        <f t="array" ref="J87">IF(ISNUMBER(MATCH($H87&amp;J$1,Course&amp;Library_Access_Code,0)),1,0)</f>
        <v>0</v>
      </c>
      <c r="K87">
        <f t="array" ref="K87">IF(ISNUMBER(MATCH($H87&amp;K$1,Course&amp;Library_Access_Code,0)),1,0)</f>
        <v>0</v>
      </c>
      <c r="L87">
        <f t="array" ref="L87">IF(ISNUMBER(MATCH($H87&amp;L$1,Course&amp;Library_Access_Code,0)),1,0)</f>
        <v>0</v>
      </c>
      <c r="M87">
        <f t="array" ref="M87">IF(ISNUMBER(MATCH($H87&amp;M$1,Course&amp;Library_Access_Code,0)),1,0)</f>
        <v>1</v>
      </c>
      <c r="N87">
        <f t="array" ref="N87">IF(ISNUMBER(MATCH($H87&amp;N$1,Course&amp;Library_Access_Code,0)),1,0)</f>
        <v>1</v>
      </c>
      <c r="O87">
        <f t="array" ref="O87">IF(ISNUMBER(MATCH($H87&amp;O$1,Course&amp;Library_Access_Code,0)),1,0)</f>
        <v>0</v>
      </c>
      <c r="P87">
        <f t="array" ref="P87">IF(ISNUMBER(MATCH($H87&amp;P$1,Course&amp;Library_Access_Code,0)),1,0)</f>
        <v>1</v>
      </c>
      <c r="Q87">
        <f t="array" ref="Q87">IF(ISNUMBER(MATCH($H87&amp;Q$1,Course&amp;Library_Access_Code,0)),1,0)</f>
        <v>1</v>
      </c>
      <c r="R87">
        <f t="array" ref="R87">IF(ISNUMBER(MATCH($H87&amp;R$1,Course&amp;Library_Access_Code,0)),1,0)</f>
        <v>1</v>
      </c>
      <c r="T87" t="s">
        <v>172</v>
      </c>
    </row>
    <row r="88" spans="1:20" x14ac:dyDescent="0.55000000000000004">
      <c r="A88" t="s">
        <v>194</v>
      </c>
      <c r="B88" t="s">
        <v>195</v>
      </c>
      <c r="C88" t="s">
        <v>176</v>
      </c>
      <c r="D88" t="s">
        <v>149</v>
      </c>
      <c r="E88" t="s">
        <v>149</v>
      </c>
      <c r="F88" t="s">
        <v>150</v>
      </c>
      <c r="G88" t="str">
        <f t="shared" si="2"/>
        <v>Dillon Jack</v>
      </c>
      <c r="H88" t="str">
        <f t="shared" si="3"/>
        <v>Hazardous Materials Transportation</v>
      </c>
      <c r="I88">
        <f t="array" ref="I88">IF(ISNUMBER(MATCH($H88&amp;I$1,Course&amp;Library_Access_Code,0)),1,0)</f>
        <v>0</v>
      </c>
      <c r="J88">
        <f t="array" ref="J88">IF(ISNUMBER(MATCH($H88&amp;J$1,Course&amp;Library_Access_Code,0)),1,0)</f>
        <v>0</v>
      </c>
      <c r="K88">
        <f t="array" ref="K88">IF(ISNUMBER(MATCH($H88&amp;K$1,Course&amp;Library_Access_Code,0)),1,0)</f>
        <v>0</v>
      </c>
      <c r="L88">
        <f t="array" ref="L88">IF(ISNUMBER(MATCH($H88&amp;L$1,Course&amp;Library_Access_Code,0)),1,0)</f>
        <v>0</v>
      </c>
      <c r="M88">
        <f t="array" ref="M88">IF(ISNUMBER(MATCH($H88&amp;M$1,Course&amp;Library_Access_Code,0)),1,0)</f>
        <v>0</v>
      </c>
      <c r="N88">
        <f t="array" ref="N88">IF(ISNUMBER(MATCH($H88&amp;N$1,Course&amp;Library_Access_Code,0)),1,0)</f>
        <v>0</v>
      </c>
      <c r="O88">
        <f t="array" ref="O88">IF(ISNUMBER(MATCH($H88&amp;O$1,Course&amp;Library_Access_Code,0)),1,0)</f>
        <v>0</v>
      </c>
      <c r="P88">
        <f t="array" ref="P88">IF(ISNUMBER(MATCH($H88&amp;P$1,Course&amp;Library_Access_Code,0)),1,0)</f>
        <v>1</v>
      </c>
      <c r="Q88">
        <f t="array" ref="Q88">IF(ISNUMBER(MATCH($H88&amp;Q$1,Course&amp;Library_Access_Code,0)),1,0)</f>
        <v>0</v>
      </c>
      <c r="R88">
        <f t="array" ref="R88">IF(ISNUMBER(MATCH($H88&amp;R$1,Course&amp;Library_Access_Code,0)),1,0)</f>
        <v>1</v>
      </c>
      <c r="T88" t="s">
        <v>172</v>
      </c>
    </row>
    <row r="89" spans="1:20" x14ac:dyDescent="0.55000000000000004">
      <c r="A89" t="s">
        <v>172</v>
      </c>
      <c r="B89" t="s">
        <v>158</v>
      </c>
      <c r="C89" t="s">
        <v>168</v>
      </c>
      <c r="D89" t="s">
        <v>149</v>
      </c>
      <c r="E89" t="s">
        <v>149</v>
      </c>
      <c r="F89" t="s">
        <v>150</v>
      </c>
      <c r="G89" t="str">
        <f t="shared" si="2"/>
        <v>Dillon Jack</v>
      </c>
      <c r="H89" t="str">
        <f t="shared" si="3"/>
        <v>PPE - What Employees Need to Know</v>
      </c>
      <c r="I89">
        <f t="array" ref="I89">IF(ISNUMBER(MATCH($H89&amp;I$1,Course&amp;Library_Access_Code,0)),1,0)</f>
        <v>1</v>
      </c>
      <c r="J89">
        <f t="array" ref="J89">IF(ISNUMBER(MATCH($H89&amp;J$1,Course&amp;Library_Access_Code,0)),1,0)</f>
        <v>1</v>
      </c>
      <c r="K89">
        <f t="array" ref="K89">IF(ISNUMBER(MATCH($H89&amp;K$1,Course&amp;Library_Access_Code,0)),1,0)</f>
        <v>1</v>
      </c>
      <c r="L89">
        <f t="array" ref="L89">IF(ISNUMBER(MATCH($H89&amp;L$1,Course&amp;Library_Access_Code,0)),1,0)</f>
        <v>0</v>
      </c>
      <c r="M89">
        <f t="array" ref="M89">IF(ISNUMBER(MATCH($H89&amp;M$1,Course&amp;Library_Access_Code,0)),1,0)</f>
        <v>1</v>
      </c>
      <c r="N89">
        <f t="array" ref="N89">IF(ISNUMBER(MATCH($H89&amp;N$1,Course&amp;Library_Access_Code,0)),1,0)</f>
        <v>1</v>
      </c>
      <c r="O89">
        <f t="array" ref="O89">IF(ISNUMBER(MATCH($H89&amp;O$1,Course&amp;Library_Access_Code,0)),1,0)</f>
        <v>1</v>
      </c>
      <c r="P89">
        <f t="array" ref="P89">IF(ISNUMBER(MATCH($H89&amp;P$1,Course&amp;Library_Access_Code,0)),1,0)</f>
        <v>1</v>
      </c>
      <c r="Q89">
        <f t="array" ref="Q89">IF(ISNUMBER(MATCH($H89&amp;Q$1,Course&amp;Library_Access_Code,0)),1,0)</f>
        <v>1</v>
      </c>
      <c r="R89">
        <f t="array" ref="R89">IF(ISNUMBER(MATCH($H89&amp;R$1,Course&amp;Library_Access_Code,0)),1,0)</f>
        <v>1</v>
      </c>
      <c r="T89" t="s">
        <v>172</v>
      </c>
    </row>
    <row r="90" spans="1:20" x14ac:dyDescent="0.55000000000000004">
      <c r="A90" t="s">
        <v>172</v>
      </c>
      <c r="B90" t="s">
        <v>162</v>
      </c>
      <c r="C90" t="s">
        <v>176</v>
      </c>
      <c r="D90" t="s">
        <v>149</v>
      </c>
      <c r="E90" t="s">
        <v>149</v>
      </c>
      <c r="F90" t="s">
        <v>150</v>
      </c>
      <c r="G90" t="str">
        <f t="shared" si="2"/>
        <v>Dillon Jack</v>
      </c>
      <c r="H90" t="str">
        <f t="shared" si="3"/>
        <v>Safety Orientation - New Employee</v>
      </c>
      <c r="I90">
        <f t="array" ref="I90">IF(ISNUMBER(MATCH($H90&amp;I$1,Course&amp;Library_Access_Code,0)),1,0)</f>
        <v>1</v>
      </c>
      <c r="J90">
        <f t="array" ref="J90">IF(ISNUMBER(MATCH($H90&amp;J$1,Course&amp;Library_Access_Code,0)),1,0)</f>
        <v>1</v>
      </c>
      <c r="K90">
        <f t="array" ref="K90">IF(ISNUMBER(MATCH($H90&amp;K$1,Course&amp;Library_Access_Code,0)),1,0)</f>
        <v>1</v>
      </c>
      <c r="L90">
        <f t="array" ref="L90">IF(ISNUMBER(MATCH($H90&amp;L$1,Course&amp;Library_Access_Code,0)),1,0)</f>
        <v>0</v>
      </c>
      <c r="M90">
        <f t="array" ref="M90">IF(ISNUMBER(MATCH($H90&amp;M$1,Course&amp;Library_Access_Code,0)),1,0)</f>
        <v>1</v>
      </c>
      <c r="N90">
        <f t="array" ref="N90">IF(ISNUMBER(MATCH($H90&amp;N$1,Course&amp;Library_Access_Code,0)),1,0)</f>
        <v>1</v>
      </c>
      <c r="O90">
        <f t="array" ref="O90">IF(ISNUMBER(MATCH($H90&amp;O$1,Course&amp;Library_Access_Code,0)),1,0)</f>
        <v>1</v>
      </c>
      <c r="P90">
        <f t="array" ref="P90">IF(ISNUMBER(MATCH($H90&amp;P$1,Course&amp;Library_Access_Code,0)),1,0)</f>
        <v>1</v>
      </c>
      <c r="Q90">
        <f t="array" ref="Q90">IF(ISNUMBER(MATCH($H90&amp;Q$1,Course&amp;Library_Access_Code,0)),1,0)</f>
        <v>1</v>
      </c>
      <c r="R90">
        <f t="array" ref="R90">IF(ISNUMBER(MATCH($H90&amp;R$1,Course&amp;Library_Access_Code,0)),1,0)</f>
        <v>1</v>
      </c>
      <c r="T90" t="s">
        <v>172</v>
      </c>
    </row>
    <row r="91" spans="1:20" x14ac:dyDescent="0.55000000000000004">
      <c r="A91" t="s">
        <v>172</v>
      </c>
      <c r="B91" t="s">
        <v>191</v>
      </c>
      <c r="C91" t="s">
        <v>176</v>
      </c>
      <c r="D91" t="s">
        <v>149</v>
      </c>
      <c r="E91" t="s">
        <v>149</v>
      </c>
      <c r="F91" t="s">
        <v>150</v>
      </c>
      <c r="G91" t="str">
        <f t="shared" si="2"/>
        <v>Dillon Jack</v>
      </c>
      <c r="H91" t="str">
        <f t="shared" si="3"/>
        <v>Substance Abuse - What Employees Need to Know</v>
      </c>
      <c r="I91">
        <f t="array" ref="I91">IF(ISNUMBER(MATCH($H91&amp;I$1,Course&amp;Library_Access_Code,0)),1,0)</f>
        <v>1</v>
      </c>
      <c r="J91">
        <f t="array" ref="J91">IF(ISNUMBER(MATCH($H91&amp;J$1,Course&amp;Library_Access_Code,0)),1,0)</f>
        <v>1</v>
      </c>
      <c r="K91">
        <f t="array" ref="K91">IF(ISNUMBER(MATCH($H91&amp;K$1,Course&amp;Library_Access_Code,0)),1,0)</f>
        <v>0</v>
      </c>
      <c r="L91">
        <f t="array" ref="L91">IF(ISNUMBER(MATCH($H91&amp;L$1,Course&amp;Library_Access_Code,0)),1,0)</f>
        <v>0</v>
      </c>
      <c r="M91">
        <f t="array" ref="M91">IF(ISNUMBER(MATCH($H91&amp;M$1,Course&amp;Library_Access_Code,0)),1,0)</f>
        <v>1</v>
      </c>
      <c r="N91">
        <f t="array" ref="N91">IF(ISNUMBER(MATCH($H91&amp;N$1,Course&amp;Library_Access_Code,0)),1,0)</f>
        <v>1</v>
      </c>
      <c r="O91">
        <f t="array" ref="O91">IF(ISNUMBER(MATCH($H91&amp;O$1,Course&amp;Library_Access_Code,0)),1,0)</f>
        <v>1</v>
      </c>
      <c r="P91">
        <f t="array" ref="P91">IF(ISNUMBER(MATCH($H91&amp;P$1,Course&amp;Library_Access_Code,0)),1,0)</f>
        <v>1</v>
      </c>
      <c r="Q91">
        <f t="array" ref="Q91">IF(ISNUMBER(MATCH($H91&amp;Q$1,Course&amp;Library_Access_Code,0)),1,0)</f>
        <v>1</v>
      </c>
      <c r="R91">
        <f t="array" ref="R91">IF(ISNUMBER(MATCH($H91&amp;R$1,Course&amp;Library_Access_Code,0)),1,0)</f>
        <v>1</v>
      </c>
      <c r="T91" t="s">
        <v>172</v>
      </c>
    </row>
    <row r="92" spans="1:20" x14ac:dyDescent="0.55000000000000004">
      <c r="A92" t="s">
        <v>172</v>
      </c>
      <c r="B92" t="s">
        <v>164</v>
      </c>
      <c r="C92" t="s">
        <v>170</v>
      </c>
      <c r="D92" t="s">
        <v>149</v>
      </c>
      <c r="E92" t="s">
        <v>149</v>
      </c>
      <c r="F92" t="s">
        <v>150</v>
      </c>
      <c r="G92" t="str">
        <f t="shared" si="2"/>
        <v>Dillon Jack</v>
      </c>
      <c r="H92" t="str">
        <f t="shared" si="3"/>
        <v>Emergency Action and Fire Prevention</v>
      </c>
      <c r="I92">
        <f t="array" ref="I92">IF(ISNUMBER(MATCH($H92&amp;I$1,Course&amp;Library_Access_Code,0)),1,0)</f>
        <v>0</v>
      </c>
      <c r="J92">
        <f t="array" ref="J92">IF(ISNUMBER(MATCH($H92&amp;J$1,Course&amp;Library_Access_Code,0)),1,0)</f>
        <v>0</v>
      </c>
      <c r="K92">
        <f t="array" ref="K92">IF(ISNUMBER(MATCH($H92&amp;K$1,Course&amp;Library_Access_Code,0)),1,0)</f>
        <v>1</v>
      </c>
      <c r="L92">
        <f t="array" ref="L92">IF(ISNUMBER(MATCH($H92&amp;L$1,Course&amp;Library_Access_Code,0)),1,0)</f>
        <v>0</v>
      </c>
      <c r="M92">
        <f t="array" ref="M92">IF(ISNUMBER(MATCH($H92&amp;M$1,Course&amp;Library_Access_Code,0)),1,0)</f>
        <v>0</v>
      </c>
      <c r="N92">
        <f t="array" ref="N92">IF(ISNUMBER(MATCH($H92&amp;N$1,Course&amp;Library_Access_Code,0)),1,0)</f>
        <v>1</v>
      </c>
      <c r="O92">
        <f t="array" ref="O92">IF(ISNUMBER(MATCH($H92&amp;O$1,Course&amp;Library_Access_Code,0)),1,0)</f>
        <v>1</v>
      </c>
      <c r="P92">
        <f t="array" ref="P92">IF(ISNUMBER(MATCH($H92&amp;P$1,Course&amp;Library_Access_Code,0)),1,0)</f>
        <v>1</v>
      </c>
      <c r="Q92">
        <f t="array" ref="Q92">IF(ISNUMBER(MATCH($H92&amp;Q$1,Course&amp;Library_Access_Code,0)),1,0)</f>
        <v>1</v>
      </c>
      <c r="R92">
        <f t="array" ref="R92">IF(ISNUMBER(MATCH($H92&amp;R$1,Course&amp;Library_Access_Code,0)),1,0)</f>
        <v>1</v>
      </c>
      <c r="T92" t="s">
        <v>172</v>
      </c>
    </row>
    <row r="93" spans="1:20" x14ac:dyDescent="0.55000000000000004">
      <c r="A93" t="s">
        <v>172</v>
      </c>
      <c r="B93" t="s">
        <v>167</v>
      </c>
      <c r="C93" t="s">
        <v>170</v>
      </c>
      <c r="D93" t="s">
        <v>149</v>
      </c>
      <c r="E93" t="s">
        <v>149</v>
      </c>
      <c r="F93" t="s">
        <v>150</v>
      </c>
      <c r="G93" t="str">
        <f t="shared" si="2"/>
        <v>Dillon Jack</v>
      </c>
      <c r="H93" t="str">
        <f t="shared" si="3"/>
        <v>Electrical Safety - Unqualified Worker</v>
      </c>
      <c r="I93">
        <f t="array" ref="I93">IF(ISNUMBER(MATCH($H93&amp;I$1,Course&amp;Library_Access_Code,0)),1,0)</f>
        <v>1</v>
      </c>
      <c r="J93">
        <f t="array" ref="J93">IF(ISNUMBER(MATCH($H93&amp;J$1,Course&amp;Library_Access_Code,0)),1,0)</f>
        <v>1</v>
      </c>
      <c r="K93">
        <f t="array" ref="K93">IF(ISNUMBER(MATCH($H93&amp;K$1,Course&amp;Library_Access_Code,0)),1,0)</f>
        <v>0</v>
      </c>
      <c r="L93">
        <f t="array" ref="L93">IF(ISNUMBER(MATCH($H93&amp;L$1,Course&amp;Library_Access_Code,0)),1,0)</f>
        <v>0</v>
      </c>
      <c r="M93">
        <f t="array" ref="M93">IF(ISNUMBER(MATCH($H93&amp;M$1,Course&amp;Library_Access_Code,0)),1,0)</f>
        <v>1</v>
      </c>
      <c r="N93">
        <f t="array" ref="N93">IF(ISNUMBER(MATCH($H93&amp;N$1,Course&amp;Library_Access_Code,0)),1,0)</f>
        <v>1</v>
      </c>
      <c r="O93">
        <f t="array" ref="O93">IF(ISNUMBER(MATCH($H93&amp;O$1,Course&amp;Library_Access_Code,0)),1,0)</f>
        <v>1</v>
      </c>
      <c r="P93">
        <f t="array" ref="P93">IF(ISNUMBER(MATCH($H93&amp;P$1,Course&amp;Library_Access_Code,0)),1,0)</f>
        <v>1</v>
      </c>
      <c r="Q93">
        <f t="array" ref="Q93">IF(ISNUMBER(MATCH($H93&amp;Q$1,Course&amp;Library_Access_Code,0)),1,0)</f>
        <v>1</v>
      </c>
      <c r="R93">
        <f t="array" ref="R93">IF(ISNUMBER(MATCH($H93&amp;R$1,Course&amp;Library_Access_Code,0)),1,0)</f>
        <v>1</v>
      </c>
      <c r="T93" t="s">
        <v>172</v>
      </c>
    </row>
    <row r="94" spans="1:20" x14ac:dyDescent="0.55000000000000004">
      <c r="A94" t="s">
        <v>172</v>
      </c>
      <c r="B94" t="s">
        <v>163</v>
      </c>
      <c r="C94" t="s">
        <v>170</v>
      </c>
      <c r="D94" t="s">
        <v>149</v>
      </c>
      <c r="E94" t="s">
        <v>149</v>
      </c>
      <c r="F94" t="s">
        <v>150</v>
      </c>
      <c r="G94" t="str">
        <f t="shared" si="2"/>
        <v>Dillon Jack</v>
      </c>
      <c r="H94" t="str">
        <f t="shared" si="3"/>
        <v>Fire Extinguishers</v>
      </c>
      <c r="I94">
        <f t="array" ref="I94">IF(ISNUMBER(MATCH($H94&amp;I$1,Course&amp;Library_Access_Code,0)),1,0)</f>
        <v>1</v>
      </c>
      <c r="J94">
        <f t="array" ref="J94">IF(ISNUMBER(MATCH($H94&amp;J$1,Course&amp;Library_Access_Code,0)),1,0)</f>
        <v>1</v>
      </c>
      <c r="K94">
        <f t="array" ref="K94">IF(ISNUMBER(MATCH($H94&amp;K$1,Course&amp;Library_Access_Code,0)),1,0)</f>
        <v>1</v>
      </c>
      <c r="L94">
        <f t="array" ref="L94">IF(ISNUMBER(MATCH($H94&amp;L$1,Course&amp;Library_Access_Code,0)),1,0)</f>
        <v>0</v>
      </c>
      <c r="M94">
        <f t="array" ref="M94">IF(ISNUMBER(MATCH($H94&amp;M$1,Course&amp;Library_Access_Code,0)),1,0)</f>
        <v>1</v>
      </c>
      <c r="N94">
        <f t="array" ref="N94">IF(ISNUMBER(MATCH($H94&amp;N$1,Course&amp;Library_Access_Code,0)),1,0)</f>
        <v>1</v>
      </c>
      <c r="O94">
        <f t="array" ref="O94">IF(ISNUMBER(MATCH($H94&amp;O$1,Course&amp;Library_Access_Code,0)),1,0)</f>
        <v>1</v>
      </c>
      <c r="P94">
        <f t="array" ref="P94">IF(ISNUMBER(MATCH($H94&amp;P$1,Course&amp;Library_Access_Code,0)),1,0)</f>
        <v>1</v>
      </c>
      <c r="Q94">
        <f t="array" ref="Q94">IF(ISNUMBER(MATCH($H94&amp;Q$1,Course&amp;Library_Access_Code,0)),1,0)</f>
        <v>1</v>
      </c>
      <c r="R94">
        <f t="array" ref="R94">IF(ISNUMBER(MATCH($H94&amp;R$1,Course&amp;Library_Access_Code,0)),1,0)</f>
        <v>1</v>
      </c>
      <c r="T94" t="s">
        <v>172</v>
      </c>
    </row>
    <row r="95" spans="1:20" x14ac:dyDescent="0.55000000000000004">
      <c r="A95" t="s">
        <v>172</v>
      </c>
      <c r="B95" t="s">
        <v>182</v>
      </c>
      <c r="C95" t="s">
        <v>170</v>
      </c>
      <c r="D95" t="s">
        <v>149</v>
      </c>
      <c r="E95" t="s">
        <v>149</v>
      </c>
      <c r="F95" t="s">
        <v>150</v>
      </c>
      <c r="G95" t="str">
        <f t="shared" si="2"/>
        <v>Dillon Jack</v>
      </c>
      <c r="H95" t="str">
        <f t="shared" si="3"/>
        <v>Disaster Planning - What Employees Need to Know</v>
      </c>
      <c r="I95">
        <f t="array" ref="I95">IF(ISNUMBER(MATCH($H95&amp;I$1,Course&amp;Library_Access_Code,0)),1,0)</f>
        <v>0</v>
      </c>
      <c r="J95">
        <f t="array" ref="J95">IF(ISNUMBER(MATCH($H95&amp;J$1,Course&amp;Library_Access_Code,0)),1,0)</f>
        <v>0</v>
      </c>
      <c r="K95">
        <f t="array" ref="K95">IF(ISNUMBER(MATCH($H95&amp;K$1,Course&amp;Library_Access_Code,0)),1,0)</f>
        <v>0</v>
      </c>
      <c r="L95">
        <f t="array" ref="L95">IF(ISNUMBER(MATCH($H95&amp;L$1,Course&amp;Library_Access_Code,0)),1,0)</f>
        <v>0</v>
      </c>
      <c r="M95">
        <f t="array" ref="M95">IF(ISNUMBER(MATCH($H95&amp;M$1,Course&amp;Library_Access_Code,0)),1,0)</f>
        <v>0</v>
      </c>
      <c r="N95">
        <f t="array" ref="N95">IF(ISNUMBER(MATCH($H95&amp;N$1,Course&amp;Library_Access_Code,0)),1,0)</f>
        <v>1</v>
      </c>
      <c r="O95">
        <f t="array" ref="O95">IF(ISNUMBER(MATCH($H95&amp;O$1,Course&amp;Library_Access_Code,0)),1,0)</f>
        <v>0</v>
      </c>
      <c r="P95">
        <f t="array" ref="P95">IF(ISNUMBER(MATCH($H95&amp;P$1,Course&amp;Library_Access_Code,0)),1,0)</f>
        <v>1</v>
      </c>
      <c r="Q95">
        <f t="array" ref="Q95">IF(ISNUMBER(MATCH($H95&amp;Q$1,Course&amp;Library_Access_Code,0)),1,0)</f>
        <v>0</v>
      </c>
      <c r="R95">
        <f t="array" ref="R95">IF(ISNUMBER(MATCH($H95&amp;R$1,Course&amp;Library_Access_Code,0)),1,0)</f>
        <v>1</v>
      </c>
      <c r="T95" t="s">
        <v>172</v>
      </c>
    </row>
    <row r="96" spans="1:20" x14ac:dyDescent="0.55000000000000004">
      <c r="A96" t="s">
        <v>172</v>
      </c>
      <c r="B96" t="s">
        <v>180</v>
      </c>
      <c r="C96" t="s">
        <v>170</v>
      </c>
      <c r="D96" t="s">
        <v>149</v>
      </c>
      <c r="E96" t="s">
        <v>149</v>
      </c>
      <c r="F96" t="s">
        <v>150</v>
      </c>
      <c r="G96" t="str">
        <f t="shared" si="2"/>
        <v>Dillon Jack</v>
      </c>
      <c r="H96" t="str">
        <f t="shared" si="3"/>
        <v>Flammable and Combustible Liquids</v>
      </c>
      <c r="I96">
        <f t="array" ref="I96">IF(ISNUMBER(MATCH($H96&amp;I$1,Course&amp;Library_Access_Code,0)),1,0)</f>
        <v>1</v>
      </c>
      <c r="J96">
        <f t="array" ref="J96">IF(ISNUMBER(MATCH($H96&amp;J$1,Course&amp;Library_Access_Code,0)),1,0)</f>
        <v>1</v>
      </c>
      <c r="K96">
        <f t="array" ref="K96">IF(ISNUMBER(MATCH($H96&amp;K$1,Course&amp;Library_Access_Code,0)),1,0)</f>
        <v>0</v>
      </c>
      <c r="L96">
        <f t="array" ref="L96">IF(ISNUMBER(MATCH($H96&amp;L$1,Course&amp;Library_Access_Code,0)),1,0)</f>
        <v>0</v>
      </c>
      <c r="M96">
        <f t="array" ref="M96">IF(ISNUMBER(MATCH($H96&amp;M$1,Course&amp;Library_Access_Code,0)),1,0)</f>
        <v>1</v>
      </c>
      <c r="N96">
        <f t="array" ref="N96">IF(ISNUMBER(MATCH($H96&amp;N$1,Course&amp;Library_Access_Code,0)),1,0)</f>
        <v>1</v>
      </c>
      <c r="O96">
        <f t="array" ref="O96">IF(ISNUMBER(MATCH($H96&amp;O$1,Course&amp;Library_Access_Code,0)),1,0)</f>
        <v>1</v>
      </c>
      <c r="P96">
        <f t="array" ref="P96">IF(ISNUMBER(MATCH($H96&amp;P$1,Course&amp;Library_Access_Code,0)),1,0)</f>
        <v>1</v>
      </c>
      <c r="Q96">
        <f t="array" ref="Q96">IF(ISNUMBER(MATCH($H96&amp;Q$1,Course&amp;Library_Access_Code,0)),1,0)</f>
        <v>1</v>
      </c>
      <c r="R96">
        <f t="array" ref="R96">IF(ISNUMBER(MATCH($H96&amp;R$1,Course&amp;Library_Access_Code,0)),1,0)</f>
        <v>1</v>
      </c>
      <c r="T96" t="s">
        <v>172</v>
      </c>
    </row>
    <row r="97" spans="1:20" x14ac:dyDescent="0.55000000000000004">
      <c r="A97" t="s">
        <v>172</v>
      </c>
      <c r="B97" t="s">
        <v>152</v>
      </c>
      <c r="C97" t="s">
        <v>270</v>
      </c>
      <c r="D97" t="s">
        <v>149</v>
      </c>
      <c r="E97" t="s">
        <v>149</v>
      </c>
      <c r="F97" t="s">
        <v>150</v>
      </c>
      <c r="G97" t="str">
        <f t="shared" si="2"/>
        <v>Dillon Jack</v>
      </c>
      <c r="H97" t="str">
        <f t="shared" si="3"/>
        <v>Bloodborne Pathogens - General</v>
      </c>
      <c r="I97">
        <f t="array" ref="I97">IF(ISNUMBER(MATCH($H97&amp;I$1,Course&amp;Library_Access_Code,0)),1,0)</f>
        <v>1</v>
      </c>
      <c r="J97">
        <f t="array" ref="J97">IF(ISNUMBER(MATCH($H97&amp;J$1,Course&amp;Library_Access_Code,0)),1,0)</f>
        <v>1</v>
      </c>
      <c r="K97">
        <f t="array" ref="K97">IF(ISNUMBER(MATCH($H97&amp;K$1,Course&amp;Library_Access_Code,0)),1,0)</f>
        <v>1</v>
      </c>
      <c r="L97">
        <f t="array" ref="L97">IF(ISNUMBER(MATCH($H97&amp;L$1,Course&amp;Library_Access_Code,0)),1,0)</f>
        <v>0</v>
      </c>
      <c r="M97">
        <f t="array" ref="M97">IF(ISNUMBER(MATCH($H97&amp;M$1,Course&amp;Library_Access_Code,0)),1,0)</f>
        <v>1</v>
      </c>
      <c r="N97">
        <f t="array" ref="N97">IF(ISNUMBER(MATCH($H97&amp;N$1,Course&amp;Library_Access_Code,0)),1,0)</f>
        <v>1</v>
      </c>
      <c r="O97">
        <f t="array" ref="O97">IF(ISNUMBER(MATCH($H97&amp;O$1,Course&amp;Library_Access_Code,0)),1,0)</f>
        <v>1</v>
      </c>
      <c r="P97">
        <f t="array" ref="P97">IF(ISNUMBER(MATCH($H97&amp;P$1,Course&amp;Library_Access_Code,0)),1,0)</f>
        <v>1</v>
      </c>
      <c r="Q97">
        <f t="array" ref="Q97">IF(ISNUMBER(MATCH($H97&amp;Q$1,Course&amp;Library_Access_Code,0)),1,0)</f>
        <v>1</v>
      </c>
      <c r="R97">
        <f t="array" ref="R97">IF(ISNUMBER(MATCH($H97&amp;R$1,Course&amp;Library_Access_Code,0)),1,0)</f>
        <v>1</v>
      </c>
      <c r="T97" t="s">
        <v>172</v>
      </c>
    </row>
    <row r="98" spans="1:20" x14ac:dyDescent="0.55000000000000004">
      <c r="A98" t="s">
        <v>172</v>
      </c>
      <c r="B98" t="s">
        <v>181</v>
      </c>
      <c r="C98" t="s">
        <v>170</v>
      </c>
      <c r="D98" t="s">
        <v>149</v>
      </c>
      <c r="E98" t="s">
        <v>149</v>
      </c>
      <c r="F98" t="s">
        <v>150</v>
      </c>
      <c r="G98" t="str">
        <f t="shared" si="2"/>
        <v>Dillon Jack</v>
      </c>
      <c r="H98" t="str">
        <f t="shared" si="3"/>
        <v>Ergonomics - Industrial</v>
      </c>
      <c r="I98">
        <f t="array" ref="I98">IF(ISNUMBER(MATCH($H98&amp;I$1,Course&amp;Library_Access_Code,0)),1,0)</f>
        <v>1</v>
      </c>
      <c r="J98">
        <f t="array" ref="J98">IF(ISNUMBER(MATCH($H98&amp;J$1,Course&amp;Library_Access_Code,0)),1,0)</f>
        <v>1</v>
      </c>
      <c r="K98">
        <f t="array" ref="K98">IF(ISNUMBER(MATCH($H98&amp;K$1,Course&amp;Library_Access_Code,0)),1,0)</f>
        <v>0</v>
      </c>
      <c r="L98">
        <f t="array" ref="L98">IF(ISNUMBER(MATCH($H98&amp;L$1,Course&amp;Library_Access_Code,0)),1,0)</f>
        <v>0</v>
      </c>
      <c r="M98">
        <f t="array" ref="M98">IF(ISNUMBER(MATCH($H98&amp;M$1,Course&amp;Library_Access_Code,0)),1,0)</f>
        <v>1</v>
      </c>
      <c r="N98">
        <f t="array" ref="N98">IF(ISNUMBER(MATCH($H98&amp;N$1,Course&amp;Library_Access_Code,0)),1,0)</f>
        <v>1</v>
      </c>
      <c r="O98">
        <f t="array" ref="O98">IF(ISNUMBER(MATCH($H98&amp;O$1,Course&amp;Library_Access_Code,0)),1,0)</f>
        <v>0</v>
      </c>
      <c r="P98">
        <f t="array" ref="P98">IF(ISNUMBER(MATCH($H98&amp;P$1,Course&amp;Library_Access_Code,0)),1,0)</f>
        <v>1</v>
      </c>
      <c r="Q98">
        <f t="array" ref="Q98">IF(ISNUMBER(MATCH($H98&amp;Q$1,Course&amp;Library_Access_Code,0)),1,0)</f>
        <v>1</v>
      </c>
      <c r="R98">
        <f t="array" ref="R98">IF(ISNUMBER(MATCH($H98&amp;R$1,Course&amp;Library_Access_Code,0)),1,0)</f>
        <v>1</v>
      </c>
      <c r="T98" t="s">
        <v>172</v>
      </c>
    </row>
    <row r="99" spans="1:20" x14ac:dyDescent="0.55000000000000004">
      <c r="A99" t="s">
        <v>172</v>
      </c>
      <c r="B99" t="s">
        <v>159</v>
      </c>
      <c r="C99" t="s">
        <v>170</v>
      </c>
      <c r="D99" t="s">
        <v>149</v>
      </c>
      <c r="E99" t="s">
        <v>149</v>
      </c>
      <c r="F99" t="s">
        <v>150</v>
      </c>
      <c r="G99" t="str">
        <f t="shared" si="2"/>
        <v>Dillon Jack</v>
      </c>
      <c r="H99" t="str">
        <f t="shared" si="3"/>
        <v>Eye Protection</v>
      </c>
      <c r="I99">
        <f t="array" ref="I99">IF(ISNUMBER(MATCH($H99&amp;I$1,Course&amp;Library_Access_Code,0)),1,0)</f>
        <v>1</v>
      </c>
      <c r="J99">
        <f t="array" ref="J99">IF(ISNUMBER(MATCH($H99&amp;J$1,Course&amp;Library_Access_Code,0)),1,0)</f>
        <v>1</v>
      </c>
      <c r="K99">
        <f t="array" ref="K99">IF(ISNUMBER(MATCH($H99&amp;K$1,Course&amp;Library_Access_Code,0)),1,0)</f>
        <v>1</v>
      </c>
      <c r="L99">
        <f t="array" ref="L99">IF(ISNUMBER(MATCH($H99&amp;L$1,Course&amp;Library_Access_Code,0)),1,0)</f>
        <v>0</v>
      </c>
      <c r="M99">
        <f t="array" ref="M99">IF(ISNUMBER(MATCH($H99&amp;M$1,Course&amp;Library_Access_Code,0)),1,0)</f>
        <v>1</v>
      </c>
      <c r="N99">
        <f t="array" ref="N99">IF(ISNUMBER(MATCH($H99&amp;N$1,Course&amp;Library_Access_Code,0)),1,0)</f>
        <v>1</v>
      </c>
      <c r="O99">
        <f t="array" ref="O99">IF(ISNUMBER(MATCH($H99&amp;O$1,Course&amp;Library_Access_Code,0)),1,0)</f>
        <v>1</v>
      </c>
      <c r="P99">
        <f t="array" ref="P99">IF(ISNUMBER(MATCH($H99&amp;P$1,Course&amp;Library_Access_Code,0)),1,0)</f>
        <v>1</v>
      </c>
      <c r="Q99">
        <f t="array" ref="Q99">IF(ISNUMBER(MATCH($H99&amp;Q$1,Course&amp;Library_Access_Code,0)),1,0)</f>
        <v>1</v>
      </c>
      <c r="R99">
        <f t="array" ref="R99">IF(ISNUMBER(MATCH($H99&amp;R$1,Course&amp;Library_Access_Code,0)),1,0)</f>
        <v>1</v>
      </c>
      <c r="T99" t="s">
        <v>172</v>
      </c>
    </row>
    <row r="100" spans="1:20" x14ac:dyDescent="0.55000000000000004">
      <c r="A100" t="s">
        <v>172</v>
      </c>
      <c r="B100" t="s">
        <v>183</v>
      </c>
      <c r="C100" t="s">
        <v>170</v>
      </c>
      <c r="D100" t="s">
        <v>149</v>
      </c>
      <c r="E100" t="s">
        <v>149</v>
      </c>
      <c r="F100" t="s">
        <v>150</v>
      </c>
      <c r="G100" t="str">
        <f t="shared" si="2"/>
        <v>Dillon Jack</v>
      </c>
      <c r="H100" t="str">
        <f t="shared" si="3"/>
        <v>Defensive Driving - Noncommercial Vehicles</v>
      </c>
      <c r="I100">
        <f t="array" ref="I100">IF(ISNUMBER(MATCH($H100&amp;I$1,Course&amp;Library_Access_Code,0)),1,0)</f>
        <v>0</v>
      </c>
      <c r="J100">
        <f t="array" ref="J100">IF(ISNUMBER(MATCH($H100&amp;J$1,Course&amp;Library_Access_Code,0)),1,0)</f>
        <v>0</v>
      </c>
      <c r="K100">
        <f t="array" ref="K100">IF(ISNUMBER(MATCH($H100&amp;K$1,Course&amp;Library_Access_Code,0)),1,0)</f>
        <v>0</v>
      </c>
      <c r="L100">
        <f t="array" ref="L100">IF(ISNUMBER(MATCH($H100&amp;L$1,Course&amp;Library_Access_Code,0)),1,0)</f>
        <v>0</v>
      </c>
      <c r="M100">
        <f t="array" ref="M100">IF(ISNUMBER(MATCH($H100&amp;M$1,Course&amp;Library_Access_Code,0)),1,0)</f>
        <v>0</v>
      </c>
      <c r="N100">
        <f t="array" ref="N100">IF(ISNUMBER(MATCH($H100&amp;N$1,Course&amp;Library_Access_Code,0)),1,0)</f>
        <v>0</v>
      </c>
      <c r="O100">
        <f t="array" ref="O100">IF(ISNUMBER(MATCH($H100&amp;O$1,Course&amp;Library_Access_Code,0)),1,0)</f>
        <v>0</v>
      </c>
      <c r="P100">
        <f t="array" ref="P100">IF(ISNUMBER(MATCH($H100&amp;P$1,Course&amp;Library_Access_Code,0)),1,0)</f>
        <v>1</v>
      </c>
      <c r="Q100">
        <f t="array" ref="Q100">IF(ISNUMBER(MATCH($H100&amp;Q$1,Course&amp;Library_Access_Code,0)),1,0)</f>
        <v>0</v>
      </c>
      <c r="R100">
        <f t="array" ref="R100">IF(ISNUMBER(MATCH($H100&amp;R$1,Course&amp;Library_Access_Code,0)),1,0)</f>
        <v>1</v>
      </c>
      <c r="T100" t="s">
        <v>172</v>
      </c>
    </row>
    <row r="101" spans="1:20" x14ac:dyDescent="0.55000000000000004">
      <c r="A101" t="s">
        <v>239</v>
      </c>
      <c r="B101" t="s">
        <v>148</v>
      </c>
      <c r="C101" t="s">
        <v>235</v>
      </c>
      <c r="D101" t="s">
        <v>149</v>
      </c>
      <c r="E101" t="s">
        <v>149</v>
      </c>
      <c r="F101" t="s">
        <v>150</v>
      </c>
      <c r="G101" t="str">
        <f t="shared" si="2"/>
        <v>Dillon Jared</v>
      </c>
      <c r="H101" t="str">
        <f t="shared" si="3"/>
        <v>Forklift Operator Safety</v>
      </c>
      <c r="I101">
        <f t="array" ref="I101">IF(ISNUMBER(MATCH($H101&amp;I$1,Course&amp;Library_Access_Code,0)),1,0)</f>
        <v>1</v>
      </c>
      <c r="J101">
        <f t="array" ref="J101">IF(ISNUMBER(MATCH($H101&amp;J$1,Course&amp;Library_Access_Code,0)),1,0)</f>
        <v>1</v>
      </c>
      <c r="K101">
        <f t="array" ref="K101">IF(ISNUMBER(MATCH($H101&amp;K$1,Course&amp;Library_Access_Code,0)),1,0)</f>
        <v>0</v>
      </c>
      <c r="L101">
        <f t="array" ref="L101">IF(ISNUMBER(MATCH($H101&amp;L$1,Course&amp;Library_Access_Code,0)),1,0)</f>
        <v>0</v>
      </c>
      <c r="M101">
        <f t="array" ref="M101">IF(ISNUMBER(MATCH($H101&amp;M$1,Course&amp;Library_Access_Code,0)),1,0)</f>
        <v>1</v>
      </c>
      <c r="N101">
        <f t="array" ref="N101">IF(ISNUMBER(MATCH($H101&amp;N$1,Course&amp;Library_Access_Code,0)),1,0)</f>
        <v>1</v>
      </c>
      <c r="O101">
        <f t="array" ref="O101">IF(ISNUMBER(MATCH($H101&amp;O$1,Course&amp;Library_Access_Code,0)),1,0)</f>
        <v>1</v>
      </c>
      <c r="P101">
        <f t="array" ref="P101">IF(ISNUMBER(MATCH($H101&amp;P$1,Course&amp;Library_Access_Code,0)),1,0)</f>
        <v>1</v>
      </c>
      <c r="Q101">
        <f t="array" ref="Q101">IF(ISNUMBER(MATCH($H101&amp;Q$1,Course&amp;Library_Access_Code,0)),1,0)</f>
        <v>1</v>
      </c>
      <c r="R101">
        <f t="array" ref="R101">IF(ISNUMBER(MATCH($H101&amp;R$1,Course&amp;Library_Access_Code,0)),1,0)</f>
        <v>1</v>
      </c>
      <c r="T101" t="s">
        <v>297</v>
      </c>
    </row>
    <row r="102" spans="1:20" x14ac:dyDescent="0.55000000000000004">
      <c r="A102" t="s">
        <v>172</v>
      </c>
      <c r="B102" t="s">
        <v>177</v>
      </c>
      <c r="C102" t="s">
        <v>168</v>
      </c>
      <c r="D102" t="s">
        <v>149</v>
      </c>
      <c r="E102" t="s">
        <v>149</v>
      </c>
      <c r="F102" t="s">
        <v>150</v>
      </c>
      <c r="G102" t="str">
        <f t="shared" si="2"/>
        <v>Dillon Jack</v>
      </c>
      <c r="H102" t="str">
        <f t="shared" si="3"/>
        <v>Lockout-Tagout - Affected Employee</v>
      </c>
      <c r="I102">
        <f t="array" ref="I102">IF(ISNUMBER(MATCH($H102&amp;I$1,Course&amp;Library_Access_Code,0)),1,0)</f>
        <v>1</v>
      </c>
      <c r="J102">
        <f t="array" ref="J102">IF(ISNUMBER(MATCH($H102&amp;J$1,Course&amp;Library_Access_Code,0)),1,0)</f>
        <v>1</v>
      </c>
      <c r="K102">
        <f t="array" ref="K102">IF(ISNUMBER(MATCH($H102&amp;K$1,Course&amp;Library_Access_Code,0)),1,0)</f>
        <v>0</v>
      </c>
      <c r="L102">
        <f t="array" ref="L102">IF(ISNUMBER(MATCH($H102&amp;L$1,Course&amp;Library_Access_Code,0)),1,0)</f>
        <v>0</v>
      </c>
      <c r="M102">
        <f t="array" ref="M102">IF(ISNUMBER(MATCH($H102&amp;M$1,Course&amp;Library_Access_Code,0)),1,0)</f>
        <v>1</v>
      </c>
      <c r="N102">
        <f t="array" ref="N102">IF(ISNUMBER(MATCH($H102&amp;N$1,Course&amp;Library_Access_Code,0)),1,0)</f>
        <v>1</v>
      </c>
      <c r="O102">
        <f t="array" ref="O102">IF(ISNUMBER(MATCH($H102&amp;O$1,Course&amp;Library_Access_Code,0)),1,0)</f>
        <v>1</v>
      </c>
      <c r="P102">
        <f t="array" ref="P102">IF(ISNUMBER(MATCH($H102&amp;P$1,Course&amp;Library_Access_Code,0)),1,0)</f>
        <v>1</v>
      </c>
      <c r="Q102">
        <f t="array" ref="Q102">IF(ISNUMBER(MATCH($H102&amp;Q$1,Course&amp;Library_Access_Code,0)),1,0)</f>
        <v>1</v>
      </c>
      <c r="R102">
        <f t="array" ref="R102">IF(ISNUMBER(MATCH($H102&amp;R$1,Course&amp;Library_Access_Code,0)),1,0)</f>
        <v>1</v>
      </c>
      <c r="T102" t="s">
        <v>172</v>
      </c>
    </row>
    <row r="103" spans="1:20" x14ac:dyDescent="0.55000000000000004">
      <c r="A103" t="s">
        <v>172</v>
      </c>
      <c r="B103" t="s">
        <v>175</v>
      </c>
      <c r="C103" t="s">
        <v>176</v>
      </c>
      <c r="D103" t="s">
        <v>149</v>
      </c>
      <c r="E103" t="s">
        <v>149</v>
      </c>
      <c r="F103" t="s">
        <v>150</v>
      </c>
      <c r="G103" t="str">
        <f t="shared" si="2"/>
        <v>Dillon Jack</v>
      </c>
      <c r="H103" t="str">
        <f t="shared" si="3"/>
        <v>Slips Trips and Falls</v>
      </c>
      <c r="I103">
        <f t="array" ref="I103">IF(ISNUMBER(MATCH($H103&amp;I$1,Course&amp;Library_Access_Code,0)),1,0)</f>
        <v>1</v>
      </c>
      <c r="J103">
        <f t="array" ref="J103">IF(ISNUMBER(MATCH($H103&amp;J$1,Course&amp;Library_Access_Code,0)),1,0)</f>
        <v>1</v>
      </c>
      <c r="K103">
        <f t="array" ref="K103">IF(ISNUMBER(MATCH($H103&amp;K$1,Course&amp;Library_Access_Code,0)),1,0)</f>
        <v>0</v>
      </c>
      <c r="L103">
        <f t="array" ref="L103">IF(ISNUMBER(MATCH($H103&amp;L$1,Course&amp;Library_Access_Code,0)),1,0)</f>
        <v>0</v>
      </c>
      <c r="M103">
        <f t="array" ref="M103">IF(ISNUMBER(MATCH($H103&amp;M$1,Course&amp;Library_Access_Code,0)),1,0)</f>
        <v>1</v>
      </c>
      <c r="N103">
        <f t="array" ref="N103">IF(ISNUMBER(MATCH($H103&amp;N$1,Course&amp;Library_Access_Code,0)),1,0)</f>
        <v>1</v>
      </c>
      <c r="O103">
        <f t="array" ref="O103">IF(ISNUMBER(MATCH($H103&amp;O$1,Course&amp;Library_Access_Code,0)),1,0)</f>
        <v>1</v>
      </c>
      <c r="P103">
        <f t="array" ref="P103">IF(ISNUMBER(MATCH($H103&amp;P$1,Course&amp;Library_Access_Code,0)),1,0)</f>
        <v>1</v>
      </c>
      <c r="Q103">
        <f t="array" ref="Q103">IF(ISNUMBER(MATCH($H103&amp;Q$1,Course&amp;Library_Access_Code,0)),1,0)</f>
        <v>1</v>
      </c>
      <c r="R103">
        <f t="array" ref="R103">IF(ISNUMBER(MATCH($H103&amp;R$1,Course&amp;Library_Access_Code,0)),1,0)</f>
        <v>1</v>
      </c>
      <c r="T103" t="s">
        <v>172</v>
      </c>
    </row>
    <row r="104" spans="1:20" x14ac:dyDescent="0.55000000000000004">
      <c r="A104" t="s">
        <v>184</v>
      </c>
      <c r="B104" t="s">
        <v>185</v>
      </c>
      <c r="C104" t="s">
        <v>168</v>
      </c>
      <c r="D104" t="s">
        <v>149</v>
      </c>
      <c r="E104" t="s">
        <v>149</v>
      </c>
      <c r="F104" t="s">
        <v>150</v>
      </c>
      <c r="G104" t="str">
        <f t="shared" si="2"/>
        <v>Dillon Jack</v>
      </c>
      <c r="H104" t="str">
        <f t="shared" si="3"/>
        <v>Material Safety Data Sheets</v>
      </c>
      <c r="I104">
        <f t="array" ref="I104">IF(ISNUMBER(MATCH($H104&amp;I$1,Course&amp;Library_Access_Code,0)),1,0)</f>
        <v>1</v>
      </c>
      <c r="J104">
        <f t="array" ref="J104">IF(ISNUMBER(MATCH($H104&amp;J$1,Course&amp;Library_Access_Code,0)),1,0)</f>
        <v>1</v>
      </c>
      <c r="K104">
        <f t="array" ref="K104">IF(ISNUMBER(MATCH($H104&amp;K$1,Course&amp;Library_Access_Code,0)),1,0)</f>
        <v>0</v>
      </c>
      <c r="L104">
        <f t="array" ref="L104">IF(ISNUMBER(MATCH($H104&amp;L$1,Course&amp;Library_Access_Code,0)),1,0)</f>
        <v>0</v>
      </c>
      <c r="M104">
        <f t="array" ref="M104">IF(ISNUMBER(MATCH($H104&amp;M$1,Course&amp;Library_Access_Code,0)),1,0)</f>
        <v>1</v>
      </c>
      <c r="N104">
        <f t="array" ref="N104">IF(ISNUMBER(MATCH($H104&amp;N$1,Course&amp;Library_Access_Code,0)),1,0)</f>
        <v>1</v>
      </c>
      <c r="O104">
        <f t="array" ref="O104">IF(ISNUMBER(MATCH($H104&amp;O$1,Course&amp;Library_Access_Code,0)),1,0)</f>
        <v>1</v>
      </c>
      <c r="P104">
        <f t="array" ref="P104">IF(ISNUMBER(MATCH($H104&amp;P$1,Course&amp;Library_Access_Code,0)),1,0)</f>
        <v>1</v>
      </c>
      <c r="Q104">
        <f t="array" ref="Q104">IF(ISNUMBER(MATCH($H104&amp;Q$1,Course&amp;Library_Access_Code,0)),1,0)</f>
        <v>1</v>
      </c>
      <c r="R104">
        <f t="array" ref="R104">IF(ISNUMBER(MATCH($H104&amp;R$1,Course&amp;Library_Access_Code,0)),1,0)</f>
        <v>1</v>
      </c>
      <c r="T104" t="s">
        <v>172</v>
      </c>
    </row>
    <row r="105" spans="1:20" x14ac:dyDescent="0.55000000000000004">
      <c r="A105" t="s">
        <v>239</v>
      </c>
      <c r="B105" t="s">
        <v>154</v>
      </c>
      <c r="C105" t="s">
        <v>235</v>
      </c>
      <c r="D105" t="s">
        <v>149</v>
      </c>
      <c r="E105" t="s">
        <v>149</v>
      </c>
      <c r="F105" t="s">
        <v>150</v>
      </c>
      <c r="G105" t="str">
        <f t="shared" si="2"/>
        <v>Dillon Jared</v>
      </c>
      <c r="H105" t="str">
        <f t="shared" si="3"/>
        <v>Back Safety</v>
      </c>
      <c r="I105">
        <f t="array" ref="I105">IF(ISNUMBER(MATCH($H105&amp;I$1,Course&amp;Library_Access_Code,0)),1,0)</f>
        <v>1</v>
      </c>
      <c r="J105">
        <f t="array" ref="J105">IF(ISNUMBER(MATCH($H105&amp;J$1,Course&amp;Library_Access_Code,0)),1,0)</f>
        <v>1</v>
      </c>
      <c r="K105">
        <f t="array" ref="K105">IF(ISNUMBER(MATCH($H105&amp;K$1,Course&amp;Library_Access_Code,0)),1,0)</f>
        <v>1</v>
      </c>
      <c r="L105">
        <f t="array" ref="L105">IF(ISNUMBER(MATCH($H105&amp;L$1,Course&amp;Library_Access_Code,0)),1,0)</f>
        <v>0</v>
      </c>
      <c r="M105">
        <f t="array" ref="M105">IF(ISNUMBER(MATCH($H105&amp;M$1,Course&amp;Library_Access_Code,0)),1,0)</f>
        <v>1</v>
      </c>
      <c r="N105">
        <f t="array" ref="N105">IF(ISNUMBER(MATCH($H105&amp;N$1,Course&amp;Library_Access_Code,0)),1,0)</f>
        <v>1</v>
      </c>
      <c r="O105">
        <f t="array" ref="O105">IF(ISNUMBER(MATCH($H105&amp;O$1,Course&amp;Library_Access_Code,0)),1,0)</f>
        <v>1</v>
      </c>
      <c r="P105">
        <f t="array" ref="P105">IF(ISNUMBER(MATCH($H105&amp;P$1,Course&amp;Library_Access_Code,0)),1,0)</f>
        <v>1</v>
      </c>
      <c r="Q105">
        <f t="array" ref="Q105">IF(ISNUMBER(MATCH($H105&amp;Q$1,Course&amp;Library_Access_Code,0)),1,0)</f>
        <v>1</v>
      </c>
      <c r="R105">
        <f t="array" ref="R105">IF(ISNUMBER(MATCH($H105&amp;R$1,Course&amp;Library_Access_Code,0)),1,0)</f>
        <v>1</v>
      </c>
      <c r="T105" t="s">
        <v>297</v>
      </c>
    </row>
    <row r="106" spans="1:20" x14ac:dyDescent="0.55000000000000004">
      <c r="A106" t="s">
        <v>172</v>
      </c>
      <c r="B106" t="s">
        <v>156</v>
      </c>
      <c r="C106" t="s">
        <v>170</v>
      </c>
      <c r="D106" t="s">
        <v>149</v>
      </c>
      <c r="E106" t="s">
        <v>149</v>
      </c>
      <c r="F106" t="s">
        <v>150</v>
      </c>
      <c r="G106" t="str">
        <f t="shared" si="2"/>
        <v>Dillon Jack</v>
      </c>
      <c r="H106" t="str">
        <f t="shared" si="3"/>
        <v>Defensive Driving - Commercial Vehicles</v>
      </c>
      <c r="I106">
        <f t="array" ref="I106">IF(ISNUMBER(MATCH($H106&amp;I$1,Course&amp;Library_Access_Code,0)),1,0)</f>
        <v>0</v>
      </c>
      <c r="J106">
        <f t="array" ref="J106">IF(ISNUMBER(MATCH($H106&amp;J$1,Course&amp;Library_Access_Code,0)),1,0)</f>
        <v>0</v>
      </c>
      <c r="K106">
        <f t="array" ref="K106">IF(ISNUMBER(MATCH($H106&amp;K$1,Course&amp;Library_Access_Code,0)),1,0)</f>
        <v>0</v>
      </c>
      <c r="L106">
        <f t="array" ref="L106">IF(ISNUMBER(MATCH($H106&amp;L$1,Course&amp;Library_Access_Code,0)),1,0)</f>
        <v>0</v>
      </c>
      <c r="M106">
        <f t="array" ref="M106">IF(ISNUMBER(MATCH($H106&amp;M$1,Course&amp;Library_Access_Code,0)),1,0)</f>
        <v>0</v>
      </c>
      <c r="N106">
        <f t="array" ref="N106">IF(ISNUMBER(MATCH($H106&amp;N$1,Course&amp;Library_Access_Code,0)),1,0)</f>
        <v>0</v>
      </c>
      <c r="O106">
        <f t="array" ref="O106">IF(ISNUMBER(MATCH($H106&amp;O$1,Course&amp;Library_Access_Code,0)),1,0)</f>
        <v>0</v>
      </c>
      <c r="P106">
        <f t="array" ref="P106">IF(ISNUMBER(MATCH($H106&amp;P$1,Course&amp;Library_Access_Code,0)),1,0)</f>
        <v>1</v>
      </c>
      <c r="Q106">
        <f t="array" ref="Q106">IF(ISNUMBER(MATCH($H106&amp;Q$1,Course&amp;Library_Access_Code,0)),1,0)</f>
        <v>0</v>
      </c>
      <c r="R106">
        <f t="array" ref="R106">IF(ISNUMBER(MATCH($H106&amp;R$1,Course&amp;Library_Access_Code,0)),1,0)</f>
        <v>1</v>
      </c>
      <c r="T106" t="s">
        <v>172</v>
      </c>
    </row>
    <row r="107" spans="1:20" x14ac:dyDescent="0.55000000000000004">
      <c r="A107" t="s">
        <v>239</v>
      </c>
      <c r="B107" t="s">
        <v>163</v>
      </c>
      <c r="C107" t="s">
        <v>235</v>
      </c>
      <c r="D107" t="s">
        <v>149</v>
      </c>
      <c r="E107" t="s">
        <v>149</v>
      </c>
      <c r="F107" t="s">
        <v>150</v>
      </c>
      <c r="G107" t="str">
        <f t="shared" si="2"/>
        <v>Dillon Jared</v>
      </c>
      <c r="H107" t="str">
        <f t="shared" si="3"/>
        <v>Fire Extinguishers</v>
      </c>
      <c r="I107">
        <f t="array" ref="I107">IF(ISNUMBER(MATCH($H107&amp;I$1,Course&amp;Library_Access_Code,0)),1,0)</f>
        <v>1</v>
      </c>
      <c r="J107">
        <f t="array" ref="J107">IF(ISNUMBER(MATCH($H107&amp;J$1,Course&amp;Library_Access_Code,0)),1,0)</f>
        <v>1</v>
      </c>
      <c r="K107">
        <f t="array" ref="K107">IF(ISNUMBER(MATCH($H107&amp;K$1,Course&amp;Library_Access_Code,0)),1,0)</f>
        <v>1</v>
      </c>
      <c r="L107">
        <f t="array" ref="L107">IF(ISNUMBER(MATCH($H107&amp;L$1,Course&amp;Library_Access_Code,0)),1,0)</f>
        <v>0</v>
      </c>
      <c r="M107">
        <f t="array" ref="M107">IF(ISNUMBER(MATCH($H107&amp;M$1,Course&amp;Library_Access_Code,0)),1,0)</f>
        <v>1</v>
      </c>
      <c r="N107">
        <f t="array" ref="N107">IF(ISNUMBER(MATCH($H107&amp;N$1,Course&amp;Library_Access_Code,0)),1,0)</f>
        <v>1</v>
      </c>
      <c r="O107">
        <f t="array" ref="O107">IF(ISNUMBER(MATCH($H107&amp;O$1,Course&amp;Library_Access_Code,0)),1,0)</f>
        <v>1</v>
      </c>
      <c r="P107">
        <f t="array" ref="P107">IF(ISNUMBER(MATCH($H107&amp;P$1,Course&amp;Library_Access_Code,0)),1,0)</f>
        <v>1</v>
      </c>
      <c r="Q107">
        <f t="array" ref="Q107">IF(ISNUMBER(MATCH($H107&amp;Q$1,Course&amp;Library_Access_Code,0)),1,0)</f>
        <v>1</v>
      </c>
      <c r="R107">
        <f t="array" ref="R107">IF(ISNUMBER(MATCH($H107&amp;R$1,Course&amp;Library_Access_Code,0)),1,0)</f>
        <v>1</v>
      </c>
      <c r="T107" t="s">
        <v>297</v>
      </c>
    </row>
    <row r="108" spans="1:20" x14ac:dyDescent="0.55000000000000004">
      <c r="A108" t="s">
        <v>172</v>
      </c>
      <c r="B108" t="s">
        <v>148</v>
      </c>
      <c r="C108" t="s">
        <v>170</v>
      </c>
      <c r="D108" t="s">
        <v>149</v>
      </c>
      <c r="E108" t="s">
        <v>149</v>
      </c>
      <c r="F108" t="s">
        <v>150</v>
      </c>
      <c r="G108" t="str">
        <f t="shared" si="2"/>
        <v>Dillon Jack</v>
      </c>
      <c r="H108" t="str">
        <f t="shared" si="3"/>
        <v>Forklift Operator Safety</v>
      </c>
      <c r="I108">
        <f t="array" ref="I108">IF(ISNUMBER(MATCH($H108&amp;I$1,Course&amp;Library_Access_Code,0)),1,0)</f>
        <v>1</v>
      </c>
      <c r="J108">
        <f t="array" ref="J108">IF(ISNUMBER(MATCH($H108&amp;J$1,Course&amp;Library_Access_Code,0)),1,0)</f>
        <v>1</v>
      </c>
      <c r="K108">
        <f t="array" ref="K108">IF(ISNUMBER(MATCH($H108&amp;K$1,Course&amp;Library_Access_Code,0)),1,0)</f>
        <v>0</v>
      </c>
      <c r="L108">
        <f t="array" ref="L108">IF(ISNUMBER(MATCH($H108&amp;L$1,Course&amp;Library_Access_Code,0)),1,0)</f>
        <v>0</v>
      </c>
      <c r="M108">
        <f t="array" ref="M108">IF(ISNUMBER(MATCH($H108&amp;M$1,Course&amp;Library_Access_Code,0)),1,0)</f>
        <v>1</v>
      </c>
      <c r="N108">
        <f t="array" ref="N108">IF(ISNUMBER(MATCH($H108&amp;N$1,Course&amp;Library_Access_Code,0)),1,0)</f>
        <v>1</v>
      </c>
      <c r="O108">
        <f t="array" ref="O108">IF(ISNUMBER(MATCH($H108&amp;O$1,Course&amp;Library_Access_Code,0)),1,0)</f>
        <v>1</v>
      </c>
      <c r="P108">
        <f t="array" ref="P108">IF(ISNUMBER(MATCH($H108&amp;P$1,Course&amp;Library_Access_Code,0)),1,0)</f>
        <v>1</v>
      </c>
      <c r="Q108">
        <f t="array" ref="Q108">IF(ISNUMBER(MATCH($H108&amp;Q$1,Course&amp;Library_Access_Code,0)),1,0)</f>
        <v>1</v>
      </c>
      <c r="R108">
        <f t="array" ref="R108">IF(ISNUMBER(MATCH($H108&amp;R$1,Course&amp;Library_Access_Code,0)),1,0)</f>
        <v>1</v>
      </c>
      <c r="T108" t="s">
        <v>172</v>
      </c>
    </row>
    <row r="109" spans="1:20" x14ac:dyDescent="0.55000000000000004">
      <c r="A109" t="s">
        <v>239</v>
      </c>
      <c r="B109" t="s">
        <v>174</v>
      </c>
      <c r="C109" t="s">
        <v>235</v>
      </c>
      <c r="D109" t="s">
        <v>149</v>
      </c>
      <c r="E109" t="s">
        <v>149</v>
      </c>
      <c r="F109" t="s">
        <v>150</v>
      </c>
      <c r="G109" t="str">
        <f t="shared" si="2"/>
        <v>Dillon Jared</v>
      </c>
      <c r="H109" t="str">
        <f t="shared" si="3"/>
        <v>Ladder Safety</v>
      </c>
      <c r="I109">
        <f t="array" ref="I109">IF(ISNUMBER(MATCH($H109&amp;I$1,Course&amp;Library_Access_Code,0)),1,0)</f>
        <v>1</v>
      </c>
      <c r="J109">
        <f t="array" ref="J109">IF(ISNUMBER(MATCH($H109&amp;J$1,Course&amp;Library_Access_Code,0)),1,0)</f>
        <v>1</v>
      </c>
      <c r="K109">
        <f t="array" ref="K109">IF(ISNUMBER(MATCH($H109&amp;K$1,Course&amp;Library_Access_Code,0)),1,0)</f>
        <v>0</v>
      </c>
      <c r="L109">
        <f t="array" ref="L109">IF(ISNUMBER(MATCH($H109&amp;L$1,Course&amp;Library_Access_Code,0)),1,0)</f>
        <v>0</v>
      </c>
      <c r="M109">
        <f t="array" ref="M109">IF(ISNUMBER(MATCH($H109&amp;M$1,Course&amp;Library_Access_Code,0)),1,0)</f>
        <v>1</v>
      </c>
      <c r="N109">
        <f t="array" ref="N109">IF(ISNUMBER(MATCH($H109&amp;N$1,Course&amp;Library_Access_Code,0)),1,0)</f>
        <v>1</v>
      </c>
      <c r="O109">
        <f t="array" ref="O109">IF(ISNUMBER(MATCH($H109&amp;O$1,Course&amp;Library_Access_Code,0)),1,0)</f>
        <v>1</v>
      </c>
      <c r="P109">
        <f t="array" ref="P109">IF(ISNUMBER(MATCH($H109&amp;P$1,Course&amp;Library_Access_Code,0)),1,0)</f>
        <v>1</v>
      </c>
      <c r="Q109">
        <f t="array" ref="Q109">IF(ISNUMBER(MATCH($H109&amp;Q$1,Course&amp;Library_Access_Code,0)),1,0)</f>
        <v>1</v>
      </c>
      <c r="R109">
        <f t="array" ref="R109">IF(ISNUMBER(MATCH($H109&amp;R$1,Course&amp;Library_Access_Code,0)),1,0)</f>
        <v>1</v>
      </c>
      <c r="T109" t="s">
        <v>297</v>
      </c>
    </row>
    <row r="110" spans="1:20" x14ac:dyDescent="0.55000000000000004">
      <c r="A110" t="s">
        <v>172</v>
      </c>
      <c r="B110" t="s">
        <v>193</v>
      </c>
      <c r="C110" t="s">
        <v>176</v>
      </c>
      <c r="D110" t="s">
        <v>149</v>
      </c>
      <c r="E110" t="s">
        <v>149</v>
      </c>
      <c r="F110" t="s">
        <v>150</v>
      </c>
      <c r="G110" t="str">
        <f t="shared" si="2"/>
        <v>Dillon Jack</v>
      </c>
      <c r="H110" t="str">
        <f t="shared" si="3"/>
        <v>Working in Cold Conditions</v>
      </c>
      <c r="I110">
        <f t="array" ref="I110">IF(ISNUMBER(MATCH($H110&amp;I$1,Course&amp;Library_Access_Code,0)),1,0)</f>
        <v>0</v>
      </c>
      <c r="J110">
        <f t="array" ref="J110">IF(ISNUMBER(MATCH($H110&amp;J$1,Course&amp;Library_Access_Code,0)),1,0)</f>
        <v>0</v>
      </c>
      <c r="K110">
        <f t="array" ref="K110">IF(ISNUMBER(MATCH($H110&amp;K$1,Course&amp;Library_Access_Code,0)),1,0)</f>
        <v>0</v>
      </c>
      <c r="L110">
        <f t="array" ref="L110">IF(ISNUMBER(MATCH($H110&amp;L$1,Course&amp;Library_Access_Code,0)),1,0)</f>
        <v>0</v>
      </c>
      <c r="M110">
        <f t="array" ref="M110">IF(ISNUMBER(MATCH($H110&amp;M$1,Course&amp;Library_Access_Code,0)),1,0)</f>
        <v>1</v>
      </c>
      <c r="N110">
        <f t="array" ref="N110">IF(ISNUMBER(MATCH($H110&amp;N$1,Course&amp;Library_Access_Code,0)),1,0)</f>
        <v>1</v>
      </c>
      <c r="O110">
        <f t="array" ref="O110">IF(ISNUMBER(MATCH($H110&amp;O$1,Course&amp;Library_Access_Code,0)),1,0)</f>
        <v>0</v>
      </c>
      <c r="P110">
        <f t="array" ref="P110">IF(ISNUMBER(MATCH($H110&amp;P$1,Course&amp;Library_Access_Code,0)),1,0)</f>
        <v>1</v>
      </c>
      <c r="Q110">
        <f t="array" ref="Q110">IF(ISNUMBER(MATCH($H110&amp;Q$1,Course&amp;Library_Access_Code,0)),1,0)</f>
        <v>1</v>
      </c>
      <c r="R110">
        <f t="array" ref="R110">IF(ISNUMBER(MATCH($H110&amp;R$1,Course&amp;Library_Access_Code,0)),1,0)</f>
        <v>1</v>
      </c>
      <c r="T110" t="s">
        <v>172</v>
      </c>
    </row>
    <row r="111" spans="1:20" x14ac:dyDescent="0.55000000000000004">
      <c r="A111" t="s">
        <v>196</v>
      </c>
      <c r="B111" t="s">
        <v>179</v>
      </c>
      <c r="C111" t="s">
        <v>236</v>
      </c>
      <c r="D111" t="s">
        <v>149</v>
      </c>
      <c r="E111" t="s">
        <v>149</v>
      </c>
      <c r="F111" t="s">
        <v>150</v>
      </c>
      <c r="G111" t="str">
        <f t="shared" si="2"/>
        <v>Edwards Derrick</v>
      </c>
      <c r="H111" t="str">
        <f t="shared" si="3"/>
        <v>Hand Protection</v>
      </c>
      <c r="I111">
        <f t="array" ref="I111">IF(ISNUMBER(MATCH($H111&amp;I$1,Course&amp;Library_Access_Code,0)),1,0)</f>
        <v>1</v>
      </c>
      <c r="J111">
        <f t="array" ref="J111">IF(ISNUMBER(MATCH($H111&amp;J$1,Course&amp;Library_Access_Code,0)),1,0)</f>
        <v>1</v>
      </c>
      <c r="K111">
        <f t="array" ref="K111">IF(ISNUMBER(MATCH($H111&amp;K$1,Course&amp;Library_Access_Code,0)),1,0)</f>
        <v>0</v>
      </c>
      <c r="L111">
        <f t="array" ref="L111">IF(ISNUMBER(MATCH($H111&amp;L$1,Course&amp;Library_Access_Code,0)),1,0)</f>
        <v>0</v>
      </c>
      <c r="M111">
        <f t="array" ref="M111">IF(ISNUMBER(MATCH($H111&amp;M$1,Course&amp;Library_Access_Code,0)),1,0)</f>
        <v>1</v>
      </c>
      <c r="N111">
        <f t="array" ref="N111">IF(ISNUMBER(MATCH($H111&amp;N$1,Course&amp;Library_Access_Code,0)),1,0)</f>
        <v>1</v>
      </c>
      <c r="O111">
        <f t="array" ref="O111">IF(ISNUMBER(MATCH($H111&amp;O$1,Course&amp;Library_Access_Code,0)),1,0)</f>
        <v>1</v>
      </c>
      <c r="P111">
        <f t="array" ref="P111">IF(ISNUMBER(MATCH($H111&amp;P$1,Course&amp;Library_Access_Code,0)),1,0)</f>
        <v>1</v>
      </c>
      <c r="Q111">
        <f t="array" ref="Q111">IF(ISNUMBER(MATCH($H111&amp;Q$1,Course&amp;Library_Access_Code,0)),1,0)</f>
        <v>1</v>
      </c>
      <c r="R111">
        <f t="array" ref="R111">IF(ISNUMBER(MATCH($H111&amp;R$1,Course&amp;Library_Access_Code,0)),1,0)</f>
        <v>1</v>
      </c>
      <c r="T111" t="s">
        <v>196</v>
      </c>
    </row>
    <row r="112" spans="1:20" x14ac:dyDescent="0.55000000000000004">
      <c r="A112" t="s">
        <v>196</v>
      </c>
      <c r="B112" t="s">
        <v>189</v>
      </c>
      <c r="C112" t="s">
        <v>236</v>
      </c>
      <c r="D112" t="s">
        <v>149</v>
      </c>
      <c r="E112" t="s">
        <v>149</v>
      </c>
      <c r="F112" t="s">
        <v>150</v>
      </c>
      <c r="G112" t="str">
        <f t="shared" si="2"/>
        <v>Edwards Derrick</v>
      </c>
      <c r="H112" t="str">
        <f t="shared" si="3"/>
        <v>PPE - Foot Protection</v>
      </c>
      <c r="I112">
        <f t="array" ref="I112">IF(ISNUMBER(MATCH($H112&amp;I$1,Course&amp;Library_Access_Code,0)),1,0)</f>
        <v>1</v>
      </c>
      <c r="J112">
        <f t="array" ref="J112">IF(ISNUMBER(MATCH($H112&amp;J$1,Course&amp;Library_Access_Code,0)),1,0)</f>
        <v>1</v>
      </c>
      <c r="K112">
        <f t="array" ref="K112">IF(ISNUMBER(MATCH($H112&amp;K$1,Course&amp;Library_Access_Code,0)),1,0)</f>
        <v>0</v>
      </c>
      <c r="L112">
        <f t="array" ref="L112">IF(ISNUMBER(MATCH($H112&amp;L$1,Course&amp;Library_Access_Code,0)),1,0)</f>
        <v>0</v>
      </c>
      <c r="M112">
        <f t="array" ref="M112">IF(ISNUMBER(MATCH($H112&amp;M$1,Course&amp;Library_Access_Code,0)),1,0)</f>
        <v>1</v>
      </c>
      <c r="N112">
        <f t="array" ref="N112">IF(ISNUMBER(MATCH($H112&amp;N$1,Course&amp;Library_Access_Code,0)),1,0)</f>
        <v>1</v>
      </c>
      <c r="O112">
        <f t="array" ref="O112">IF(ISNUMBER(MATCH($H112&amp;O$1,Course&amp;Library_Access_Code,0)),1,0)</f>
        <v>1</v>
      </c>
      <c r="P112">
        <f t="array" ref="P112">IF(ISNUMBER(MATCH($H112&amp;P$1,Course&amp;Library_Access_Code,0)),1,0)</f>
        <v>1</v>
      </c>
      <c r="Q112">
        <f t="array" ref="Q112">IF(ISNUMBER(MATCH($H112&amp;Q$1,Course&amp;Library_Access_Code,0)),1,0)</f>
        <v>1</v>
      </c>
      <c r="R112">
        <f t="array" ref="R112">IF(ISNUMBER(MATCH($H112&amp;R$1,Course&amp;Library_Access_Code,0)),1,0)</f>
        <v>1</v>
      </c>
      <c r="T112" t="s">
        <v>196</v>
      </c>
    </row>
    <row r="113" spans="1:20" x14ac:dyDescent="0.55000000000000004">
      <c r="A113" t="s">
        <v>196</v>
      </c>
      <c r="B113" t="s">
        <v>180</v>
      </c>
      <c r="C113" t="s">
        <v>236</v>
      </c>
      <c r="D113" t="s">
        <v>149</v>
      </c>
      <c r="E113" t="s">
        <v>149</v>
      </c>
      <c r="F113" t="s">
        <v>150</v>
      </c>
      <c r="G113" t="str">
        <f t="shared" si="2"/>
        <v>Edwards Derrick</v>
      </c>
      <c r="H113" t="str">
        <f t="shared" si="3"/>
        <v>Flammable and Combustible Liquids</v>
      </c>
      <c r="I113">
        <f t="array" ref="I113">IF(ISNUMBER(MATCH($H113&amp;I$1,Course&amp;Library_Access_Code,0)),1,0)</f>
        <v>1</v>
      </c>
      <c r="J113">
        <f t="array" ref="J113">IF(ISNUMBER(MATCH($H113&amp;J$1,Course&amp;Library_Access_Code,0)),1,0)</f>
        <v>1</v>
      </c>
      <c r="K113">
        <f t="array" ref="K113">IF(ISNUMBER(MATCH($H113&amp;K$1,Course&amp;Library_Access_Code,0)),1,0)</f>
        <v>0</v>
      </c>
      <c r="L113">
        <f t="array" ref="L113">IF(ISNUMBER(MATCH($H113&amp;L$1,Course&amp;Library_Access_Code,0)),1,0)</f>
        <v>0</v>
      </c>
      <c r="M113">
        <f t="array" ref="M113">IF(ISNUMBER(MATCH($H113&amp;M$1,Course&amp;Library_Access_Code,0)),1,0)</f>
        <v>1</v>
      </c>
      <c r="N113">
        <f t="array" ref="N113">IF(ISNUMBER(MATCH($H113&amp;N$1,Course&amp;Library_Access_Code,0)),1,0)</f>
        <v>1</v>
      </c>
      <c r="O113">
        <f t="array" ref="O113">IF(ISNUMBER(MATCH($H113&amp;O$1,Course&amp;Library_Access_Code,0)),1,0)</f>
        <v>1</v>
      </c>
      <c r="P113">
        <f t="array" ref="P113">IF(ISNUMBER(MATCH($H113&amp;P$1,Course&amp;Library_Access_Code,0)),1,0)</f>
        <v>1</v>
      </c>
      <c r="Q113">
        <f t="array" ref="Q113">IF(ISNUMBER(MATCH($H113&amp;Q$1,Course&amp;Library_Access_Code,0)),1,0)</f>
        <v>1</v>
      </c>
      <c r="R113">
        <f t="array" ref="R113">IF(ISNUMBER(MATCH($H113&amp;R$1,Course&amp;Library_Access_Code,0)),1,0)</f>
        <v>1</v>
      </c>
      <c r="T113" t="s">
        <v>196</v>
      </c>
    </row>
    <row r="114" spans="1:20" x14ac:dyDescent="0.55000000000000004">
      <c r="A114" t="s">
        <v>196</v>
      </c>
      <c r="B114" t="s">
        <v>173</v>
      </c>
      <c r="C114" t="s">
        <v>236</v>
      </c>
      <c r="D114" t="s">
        <v>149</v>
      </c>
      <c r="E114" t="s">
        <v>149</v>
      </c>
      <c r="F114" t="s">
        <v>150</v>
      </c>
      <c r="G114" t="str">
        <f t="shared" si="2"/>
        <v>Edwards Derrick</v>
      </c>
      <c r="H114" t="str">
        <f t="shared" si="3"/>
        <v>Hazard Communication</v>
      </c>
      <c r="I114">
        <f t="array" ref="I114">IF(ISNUMBER(MATCH($H114&amp;I$1,Course&amp;Library_Access_Code,0)),1,0)</f>
        <v>1</v>
      </c>
      <c r="J114">
        <f t="array" ref="J114">IF(ISNUMBER(MATCH($H114&amp;J$1,Course&amp;Library_Access_Code,0)),1,0)</f>
        <v>1</v>
      </c>
      <c r="K114">
        <f t="array" ref="K114">IF(ISNUMBER(MATCH($H114&amp;K$1,Course&amp;Library_Access_Code,0)),1,0)</f>
        <v>0</v>
      </c>
      <c r="L114">
        <f t="array" ref="L114">IF(ISNUMBER(MATCH($H114&amp;L$1,Course&amp;Library_Access_Code,0)),1,0)</f>
        <v>0</v>
      </c>
      <c r="M114">
        <f t="array" ref="M114">IF(ISNUMBER(MATCH($H114&amp;M$1,Course&amp;Library_Access_Code,0)),1,0)</f>
        <v>1</v>
      </c>
      <c r="N114">
        <f t="array" ref="N114">IF(ISNUMBER(MATCH($H114&amp;N$1,Course&amp;Library_Access_Code,0)),1,0)</f>
        <v>1</v>
      </c>
      <c r="O114">
        <f t="array" ref="O114">IF(ISNUMBER(MATCH($H114&amp;O$1,Course&amp;Library_Access_Code,0)),1,0)</f>
        <v>1</v>
      </c>
      <c r="P114">
        <f t="array" ref="P114">IF(ISNUMBER(MATCH($H114&amp;P$1,Course&amp;Library_Access_Code,0)),1,0)</f>
        <v>1</v>
      </c>
      <c r="Q114">
        <f t="array" ref="Q114">IF(ISNUMBER(MATCH($H114&amp;Q$1,Course&amp;Library_Access_Code,0)),1,0)</f>
        <v>1</v>
      </c>
      <c r="R114">
        <f t="array" ref="R114">IF(ISNUMBER(MATCH($H114&amp;R$1,Course&amp;Library_Access_Code,0)),1,0)</f>
        <v>1</v>
      </c>
      <c r="T114" t="s">
        <v>196</v>
      </c>
    </row>
    <row r="115" spans="1:20" x14ac:dyDescent="0.55000000000000004">
      <c r="A115" t="s">
        <v>196</v>
      </c>
      <c r="B115" t="s">
        <v>159</v>
      </c>
      <c r="C115" t="s">
        <v>236</v>
      </c>
      <c r="D115" t="s">
        <v>149</v>
      </c>
      <c r="E115" t="s">
        <v>149</v>
      </c>
      <c r="F115" t="s">
        <v>150</v>
      </c>
      <c r="G115" t="str">
        <f t="shared" si="2"/>
        <v>Edwards Derrick</v>
      </c>
      <c r="H115" t="str">
        <f t="shared" si="3"/>
        <v>Eye Protection</v>
      </c>
      <c r="I115">
        <f t="array" ref="I115">IF(ISNUMBER(MATCH($H115&amp;I$1,Course&amp;Library_Access_Code,0)),1,0)</f>
        <v>1</v>
      </c>
      <c r="J115">
        <f t="array" ref="J115">IF(ISNUMBER(MATCH($H115&amp;J$1,Course&amp;Library_Access_Code,0)),1,0)</f>
        <v>1</v>
      </c>
      <c r="K115">
        <f t="array" ref="K115">IF(ISNUMBER(MATCH($H115&amp;K$1,Course&amp;Library_Access_Code,0)),1,0)</f>
        <v>1</v>
      </c>
      <c r="L115">
        <f t="array" ref="L115">IF(ISNUMBER(MATCH($H115&amp;L$1,Course&amp;Library_Access_Code,0)),1,0)</f>
        <v>0</v>
      </c>
      <c r="M115">
        <f t="array" ref="M115">IF(ISNUMBER(MATCH($H115&amp;M$1,Course&amp;Library_Access_Code,0)),1,0)</f>
        <v>1</v>
      </c>
      <c r="N115">
        <f t="array" ref="N115">IF(ISNUMBER(MATCH($H115&amp;N$1,Course&amp;Library_Access_Code,0)),1,0)</f>
        <v>1</v>
      </c>
      <c r="O115">
        <f t="array" ref="O115">IF(ISNUMBER(MATCH($H115&amp;O$1,Course&amp;Library_Access_Code,0)),1,0)</f>
        <v>1</v>
      </c>
      <c r="P115">
        <f t="array" ref="P115">IF(ISNUMBER(MATCH($H115&amp;P$1,Course&amp;Library_Access_Code,0)),1,0)</f>
        <v>1</v>
      </c>
      <c r="Q115">
        <f t="array" ref="Q115">IF(ISNUMBER(MATCH($H115&amp;Q$1,Course&amp;Library_Access_Code,0)),1,0)</f>
        <v>1</v>
      </c>
      <c r="R115">
        <f t="array" ref="R115">IF(ISNUMBER(MATCH($H115&amp;R$1,Course&amp;Library_Access_Code,0)),1,0)</f>
        <v>1</v>
      </c>
      <c r="T115" t="s">
        <v>196</v>
      </c>
    </row>
    <row r="116" spans="1:20" x14ac:dyDescent="0.55000000000000004">
      <c r="A116" t="s">
        <v>196</v>
      </c>
      <c r="B116" t="s">
        <v>185</v>
      </c>
      <c r="C116" t="s">
        <v>236</v>
      </c>
      <c r="D116" t="s">
        <v>149</v>
      </c>
      <c r="E116" t="s">
        <v>149</v>
      </c>
      <c r="F116" t="s">
        <v>150</v>
      </c>
      <c r="G116" t="str">
        <f t="shared" si="2"/>
        <v>Edwards Derrick</v>
      </c>
      <c r="H116" t="str">
        <f t="shared" si="3"/>
        <v>Material Safety Data Sheets</v>
      </c>
      <c r="I116">
        <f t="array" ref="I116">IF(ISNUMBER(MATCH($H116&amp;I$1,Course&amp;Library_Access_Code,0)),1,0)</f>
        <v>1</v>
      </c>
      <c r="J116">
        <f t="array" ref="J116">IF(ISNUMBER(MATCH($H116&amp;J$1,Course&amp;Library_Access_Code,0)),1,0)</f>
        <v>1</v>
      </c>
      <c r="K116">
        <f t="array" ref="K116">IF(ISNUMBER(MATCH($H116&amp;K$1,Course&amp;Library_Access_Code,0)),1,0)</f>
        <v>0</v>
      </c>
      <c r="L116">
        <f t="array" ref="L116">IF(ISNUMBER(MATCH($H116&amp;L$1,Course&amp;Library_Access_Code,0)),1,0)</f>
        <v>0</v>
      </c>
      <c r="M116">
        <f t="array" ref="M116">IF(ISNUMBER(MATCH($H116&amp;M$1,Course&amp;Library_Access_Code,0)),1,0)</f>
        <v>1</v>
      </c>
      <c r="N116">
        <f t="array" ref="N116">IF(ISNUMBER(MATCH($H116&amp;N$1,Course&amp;Library_Access_Code,0)),1,0)</f>
        <v>1</v>
      </c>
      <c r="O116">
        <f t="array" ref="O116">IF(ISNUMBER(MATCH($H116&amp;O$1,Course&amp;Library_Access_Code,0)),1,0)</f>
        <v>1</v>
      </c>
      <c r="P116">
        <f t="array" ref="P116">IF(ISNUMBER(MATCH($H116&amp;P$1,Course&amp;Library_Access_Code,0)),1,0)</f>
        <v>1</v>
      </c>
      <c r="Q116">
        <f t="array" ref="Q116">IF(ISNUMBER(MATCH($H116&amp;Q$1,Course&amp;Library_Access_Code,0)),1,0)</f>
        <v>1</v>
      </c>
      <c r="R116">
        <f t="array" ref="R116">IF(ISNUMBER(MATCH($H116&amp;R$1,Course&amp;Library_Access_Code,0)),1,0)</f>
        <v>1</v>
      </c>
      <c r="T116" t="s">
        <v>196</v>
      </c>
    </row>
    <row r="117" spans="1:20" x14ac:dyDescent="0.55000000000000004">
      <c r="A117" t="s">
        <v>196</v>
      </c>
      <c r="B117" t="s">
        <v>160</v>
      </c>
      <c r="C117" t="s">
        <v>236</v>
      </c>
      <c r="D117" t="s">
        <v>149</v>
      </c>
      <c r="E117" t="s">
        <v>149</v>
      </c>
      <c r="F117" t="s">
        <v>150</v>
      </c>
      <c r="G117" t="str">
        <f t="shared" si="2"/>
        <v>Edwards Derrick</v>
      </c>
      <c r="H117" t="str">
        <f t="shared" si="3"/>
        <v>Good Housekeeping</v>
      </c>
      <c r="I117">
        <f t="array" ref="I117">IF(ISNUMBER(MATCH($H117&amp;I$1,Course&amp;Library_Access_Code,0)),1,0)</f>
        <v>1</v>
      </c>
      <c r="J117">
        <f t="array" ref="J117">IF(ISNUMBER(MATCH($H117&amp;J$1,Course&amp;Library_Access_Code,0)),1,0)</f>
        <v>1</v>
      </c>
      <c r="K117">
        <f t="array" ref="K117">IF(ISNUMBER(MATCH($H117&amp;K$1,Course&amp;Library_Access_Code,0)),1,0)</f>
        <v>1</v>
      </c>
      <c r="L117">
        <f t="array" ref="L117">IF(ISNUMBER(MATCH($H117&amp;L$1,Course&amp;Library_Access_Code,0)),1,0)</f>
        <v>0</v>
      </c>
      <c r="M117">
        <f t="array" ref="M117">IF(ISNUMBER(MATCH($H117&amp;M$1,Course&amp;Library_Access_Code,0)),1,0)</f>
        <v>1</v>
      </c>
      <c r="N117">
        <f t="array" ref="N117">IF(ISNUMBER(MATCH($H117&amp;N$1,Course&amp;Library_Access_Code,0)),1,0)</f>
        <v>1</v>
      </c>
      <c r="O117">
        <f t="array" ref="O117">IF(ISNUMBER(MATCH($H117&amp;O$1,Course&amp;Library_Access_Code,0)),1,0)</f>
        <v>1</v>
      </c>
      <c r="P117">
        <f t="array" ref="P117">IF(ISNUMBER(MATCH($H117&amp;P$1,Course&amp;Library_Access_Code,0)),1,0)</f>
        <v>1</v>
      </c>
      <c r="Q117">
        <f t="array" ref="Q117">IF(ISNUMBER(MATCH($H117&amp;Q$1,Course&amp;Library_Access_Code,0)),1,0)</f>
        <v>1</v>
      </c>
      <c r="R117">
        <f t="array" ref="R117">IF(ISNUMBER(MATCH($H117&amp;R$1,Course&amp;Library_Access_Code,0)),1,0)</f>
        <v>1</v>
      </c>
      <c r="T117" t="s">
        <v>196</v>
      </c>
    </row>
    <row r="118" spans="1:20" x14ac:dyDescent="0.55000000000000004">
      <c r="A118" t="s">
        <v>196</v>
      </c>
      <c r="B118" t="s">
        <v>148</v>
      </c>
      <c r="C118" t="s">
        <v>236</v>
      </c>
      <c r="D118" t="s">
        <v>149</v>
      </c>
      <c r="E118" t="s">
        <v>149</v>
      </c>
      <c r="F118" t="s">
        <v>150</v>
      </c>
      <c r="G118" t="str">
        <f t="shared" si="2"/>
        <v>Edwards Derrick</v>
      </c>
      <c r="H118" t="str">
        <f t="shared" si="3"/>
        <v>Forklift Operator Safety</v>
      </c>
      <c r="I118">
        <f t="array" ref="I118">IF(ISNUMBER(MATCH($H118&amp;I$1,Course&amp;Library_Access_Code,0)),1,0)</f>
        <v>1</v>
      </c>
      <c r="J118">
        <f t="array" ref="J118">IF(ISNUMBER(MATCH($H118&amp;J$1,Course&amp;Library_Access_Code,0)),1,0)</f>
        <v>1</v>
      </c>
      <c r="K118">
        <f t="array" ref="K118">IF(ISNUMBER(MATCH($H118&amp;K$1,Course&amp;Library_Access_Code,0)),1,0)</f>
        <v>0</v>
      </c>
      <c r="L118">
        <f t="array" ref="L118">IF(ISNUMBER(MATCH($H118&amp;L$1,Course&amp;Library_Access_Code,0)),1,0)</f>
        <v>0</v>
      </c>
      <c r="M118">
        <f t="array" ref="M118">IF(ISNUMBER(MATCH($H118&amp;M$1,Course&amp;Library_Access_Code,0)),1,0)</f>
        <v>1</v>
      </c>
      <c r="N118">
        <f t="array" ref="N118">IF(ISNUMBER(MATCH($H118&amp;N$1,Course&amp;Library_Access_Code,0)),1,0)</f>
        <v>1</v>
      </c>
      <c r="O118">
        <f t="array" ref="O118">IF(ISNUMBER(MATCH($H118&amp;O$1,Course&amp;Library_Access_Code,0)),1,0)</f>
        <v>1</v>
      </c>
      <c r="P118">
        <f t="array" ref="P118">IF(ISNUMBER(MATCH($H118&amp;P$1,Course&amp;Library_Access_Code,0)),1,0)</f>
        <v>1</v>
      </c>
      <c r="Q118">
        <f t="array" ref="Q118">IF(ISNUMBER(MATCH($H118&amp;Q$1,Course&amp;Library_Access_Code,0)),1,0)</f>
        <v>1</v>
      </c>
      <c r="R118">
        <f t="array" ref="R118">IF(ISNUMBER(MATCH($H118&amp;R$1,Course&amp;Library_Access_Code,0)),1,0)</f>
        <v>1</v>
      </c>
      <c r="T118" t="s">
        <v>196</v>
      </c>
    </row>
    <row r="119" spans="1:20" x14ac:dyDescent="0.55000000000000004">
      <c r="A119" t="s">
        <v>196</v>
      </c>
      <c r="B119" t="s">
        <v>151</v>
      </c>
      <c r="C119" t="s">
        <v>236</v>
      </c>
      <c r="D119" t="s">
        <v>149</v>
      </c>
      <c r="E119" t="s">
        <v>149</v>
      </c>
      <c r="F119" t="s">
        <v>150</v>
      </c>
      <c r="G119" t="str">
        <f t="shared" si="2"/>
        <v>Edwards Derrick</v>
      </c>
      <c r="H119" t="str">
        <f t="shared" si="3"/>
        <v>Crane Rigging</v>
      </c>
      <c r="I119">
        <f t="array" ref="I119">IF(ISNUMBER(MATCH($H119&amp;I$1,Course&amp;Library_Access_Code,0)),1,0)</f>
        <v>1</v>
      </c>
      <c r="J119">
        <f t="array" ref="J119">IF(ISNUMBER(MATCH($H119&amp;J$1,Course&amp;Library_Access_Code,0)),1,0)</f>
        <v>1</v>
      </c>
      <c r="K119">
        <f t="array" ref="K119">IF(ISNUMBER(MATCH($H119&amp;K$1,Course&amp;Library_Access_Code,0)),1,0)</f>
        <v>0</v>
      </c>
      <c r="L119">
        <f t="array" ref="L119">IF(ISNUMBER(MATCH($H119&amp;L$1,Course&amp;Library_Access_Code,0)),1,0)</f>
        <v>0</v>
      </c>
      <c r="M119">
        <f t="array" ref="M119">IF(ISNUMBER(MATCH($H119&amp;M$1,Course&amp;Library_Access_Code,0)),1,0)</f>
        <v>1</v>
      </c>
      <c r="N119">
        <f t="array" ref="N119">IF(ISNUMBER(MATCH($H119&amp;N$1,Course&amp;Library_Access_Code,0)),1,0)</f>
        <v>1</v>
      </c>
      <c r="O119">
        <f t="array" ref="O119">IF(ISNUMBER(MATCH($H119&amp;O$1,Course&amp;Library_Access_Code,0)),1,0)</f>
        <v>1</v>
      </c>
      <c r="P119">
        <f t="array" ref="P119">IF(ISNUMBER(MATCH($H119&amp;P$1,Course&amp;Library_Access_Code,0)),1,0)</f>
        <v>1</v>
      </c>
      <c r="Q119">
        <f t="array" ref="Q119">IF(ISNUMBER(MATCH($H119&amp;Q$1,Course&amp;Library_Access_Code,0)),1,0)</f>
        <v>0</v>
      </c>
      <c r="R119">
        <f t="array" ref="R119">IF(ISNUMBER(MATCH($H119&amp;R$1,Course&amp;Library_Access_Code,0)),1,0)</f>
        <v>1</v>
      </c>
      <c r="T119" t="s">
        <v>196</v>
      </c>
    </row>
    <row r="120" spans="1:20" x14ac:dyDescent="0.55000000000000004">
      <c r="A120" t="s">
        <v>196</v>
      </c>
      <c r="B120" t="s">
        <v>151</v>
      </c>
      <c r="C120" t="s">
        <v>236</v>
      </c>
      <c r="D120" t="s">
        <v>149</v>
      </c>
      <c r="E120" t="s">
        <v>149</v>
      </c>
      <c r="F120" t="s">
        <v>150</v>
      </c>
      <c r="G120" t="str">
        <f t="shared" si="2"/>
        <v>Edwards Derrick</v>
      </c>
      <c r="H120" t="str">
        <f t="shared" si="3"/>
        <v>Crane Rigging</v>
      </c>
      <c r="I120">
        <f t="array" ref="I120">IF(ISNUMBER(MATCH($H120&amp;I$1,Course&amp;Library_Access_Code,0)),1,0)</f>
        <v>1</v>
      </c>
      <c r="J120">
        <f t="array" ref="J120">IF(ISNUMBER(MATCH($H120&amp;J$1,Course&amp;Library_Access_Code,0)),1,0)</f>
        <v>1</v>
      </c>
      <c r="K120">
        <f t="array" ref="K120">IF(ISNUMBER(MATCH($H120&amp;K$1,Course&amp;Library_Access_Code,0)),1,0)</f>
        <v>0</v>
      </c>
      <c r="L120">
        <f t="array" ref="L120">IF(ISNUMBER(MATCH($H120&amp;L$1,Course&amp;Library_Access_Code,0)),1,0)</f>
        <v>0</v>
      </c>
      <c r="M120">
        <f t="array" ref="M120">IF(ISNUMBER(MATCH($H120&amp;M$1,Course&amp;Library_Access_Code,0)),1,0)</f>
        <v>1</v>
      </c>
      <c r="N120">
        <f t="array" ref="N120">IF(ISNUMBER(MATCH($H120&amp;N$1,Course&amp;Library_Access_Code,0)),1,0)</f>
        <v>1</v>
      </c>
      <c r="O120">
        <f t="array" ref="O120">IF(ISNUMBER(MATCH($H120&amp;O$1,Course&amp;Library_Access_Code,0)),1,0)</f>
        <v>1</v>
      </c>
      <c r="P120">
        <f t="array" ref="P120">IF(ISNUMBER(MATCH($H120&amp;P$1,Course&amp;Library_Access_Code,0)),1,0)</f>
        <v>1</v>
      </c>
      <c r="Q120">
        <f t="array" ref="Q120">IF(ISNUMBER(MATCH($H120&amp;Q$1,Course&amp;Library_Access_Code,0)),1,0)</f>
        <v>0</v>
      </c>
      <c r="R120">
        <f t="array" ref="R120">IF(ISNUMBER(MATCH($H120&amp;R$1,Course&amp;Library_Access_Code,0)),1,0)</f>
        <v>1</v>
      </c>
      <c r="T120" t="s">
        <v>196</v>
      </c>
    </row>
    <row r="121" spans="1:20" x14ac:dyDescent="0.55000000000000004">
      <c r="A121" t="s">
        <v>196</v>
      </c>
      <c r="B121" t="s">
        <v>152</v>
      </c>
      <c r="C121" t="s">
        <v>236</v>
      </c>
      <c r="D121" t="s">
        <v>149</v>
      </c>
      <c r="E121" t="s">
        <v>149</v>
      </c>
      <c r="F121" t="s">
        <v>150</v>
      </c>
      <c r="G121" t="str">
        <f t="shared" si="2"/>
        <v>Edwards Derrick</v>
      </c>
      <c r="H121" t="str">
        <f t="shared" si="3"/>
        <v>Bloodborne Pathogens - General</v>
      </c>
      <c r="I121">
        <f t="array" ref="I121">IF(ISNUMBER(MATCH($H121&amp;I$1,Course&amp;Library_Access_Code,0)),1,0)</f>
        <v>1</v>
      </c>
      <c r="J121">
        <f t="array" ref="J121">IF(ISNUMBER(MATCH($H121&amp;J$1,Course&amp;Library_Access_Code,0)),1,0)</f>
        <v>1</v>
      </c>
      <c r="K121">
        <f t="array" ref="K121">IF(ISNUMBER(MATCH($H121&amp;K$1,Course&amp;Library_Access_Code,0)),1,0)</f>
        <v>1</v>
      </c>
      <c r="L121">
        <f t="array" ref="L121">IF(ISNUMBER(MATCH($H121&amp;L$1,Course&amp;Library_Access_Code,0)),1,0)</f>
        <v>0</v>
      </c>
      <c r="M121">
        <f t="array" ref="M121">IF(ISNUMBER(MATCH($H121&amp;M$1,Course&amp;Library_Access_Code,0)),1,0)</f>
        <v>1</v>
      </c>
      <c r="N121">
        <f t="array" ref="N121">IF(ISNUMBER(MATCH($H121&amp;N$1,Course&amp;Library_Access_Code,0)),1,0)</f>
        <v>1</v>
      </c>
      <c r="O121">
        <f t="array" ref="O121">IF(ISNUMBER(MATCH($H121&amp;O$1,Course&amp;Library_Access_Code,0)),1,0)</f>
        <v>1</v>
      </c>
      <c r="P121">
        <f t="array" ref="P121">IF(ISNUMBER(MATCH($H121&amp;P$1,Course&amp;Library_Access_Code,0)),1,0)</f>
        <v>1</v>
      </c>
      <c r="Q121">
        <f t="array" ref="Q121">IF(ISNUMBER(MATCH($H121&amp;Q$1,Course&amp;Library_Access_Code,0)),1,0)</f>
        <v>1</v>
      </c>
      <c r="R121">
        <f t="array" ref="R121">IF(ISNUMBER(MATCH($H121&amp;R$1,Course&amp;Library_Access_Code,0)),1,0)</f>
        <v>1</v>
      </c>
      <c r="T121" t="s">
        <v>196</v>
      </c>
    </row>
    <row r="122" spans="1:20" x14ac:dyDescent="0.55000000000000004">
      <c r="A122" t="s">
        <v>243</v>
      </c>
      <c r="B122" t="s">
        <v>154</v>
      </c>
      <c r="C122" t="s">
        <v>236</v>
      </c>
      <c r="D122" t="s">
        <v>149</v>
      </c>
      <c r="E122" t="s">
        <v>149</v>
      </c>
      <c r="F122" t="s">
        <v>150</v>
      </c>
      <c r="G122" t="str">
        <f t="shared" si="2"/>
        <v>Edwards Derrick</v>
      </c>
      <c r="H122" t="str">
        <f t="shared" si="3"/>
        <v>Back Safety</v>
      </c>
      <c r="I122">
        <f t="array" ref="I122">IF(ISNUMBER(MATCH($H122&amp;I$1,Course&amp;Library_Access_Code,0)),1,0)</f>
        <v>1</v>
      </c>
      <c r="J122">
        <f t="array" ref="J122">IF(ISNUMBER(MATCH($H122&amp;J$1,Course&amp;Library_Access_Code,0)),1,0)</f>
        <v>1</v>
      </c>
      <c r="K122">
        <f t="array" ref="K122">IF(ISNUMBER(MATCH($H122&amp;K$1,Course&amp;Library_Access_Code,0)),1,0)</f>
        <v>1</v>
      </c>
      <c r="L122">
        <f t="array" ref="L122">IF(ISNUMBER(MATCH($H122&amp;L$1,Course&amp;Library_Access_Code,0)),1,0)</f>
        <v>0</v>
      </c>
      <c r="M122">
        <f t="array" ref="M122">IF(ISNUMBER(MATCH($H122&amp;M$1,Course&amp;Library_Access_Code,0)),1,0)</f>
        <v>1</v>
      </c>
      <c r="N122">
        <f t="array" ref="N122">IF(ISNUMBER(MATCH($H122&amp;N$1,Course&amp;Library_Access_Code,0)),1,0)</f>
        <v>1</v>
      </c>
      <c r="O122">
        <f t="array" ref="O122">IF(ISNUMBER(MATCH($H122&amp;O$1,Course&amp;Library_Access_Code,0)),1,0)</f>
        <v>1</v>
      </c>
      <c r="P122">
        <f t="array" ref="P122">IF(ISNUMBER(MATCH($H122&amp;P$1,Course&amp;Library_Access_Code,0)),1,0)</f>
        <v>1</v>
      </c>
      <c r="Q122">
        <f t="array" ref="Q122">IF(ISNUMBER(MATCH($H122&amp;Q$1,Course&amp;Library_Access_Code,0)),1,0)</f>
        <v>1</v>
      </c>
      <c r="R122">
        <f t="array" ref="R122">IF(ISNUMBER(MATCH($H122&amp;R$1,Course&amp;Library_Access_Code,0)),1,0)</f>
        <v>1</v>
      </c>
      <c r="T122" t="s">
        <v>196</v>
      </c>
    </row>
    <row r="123" spans="1:20" x14ac:dyDescent="0.55000000000000004">
      <c r="A123" t="s">
        <v>196</v>
      </c>
      <c r="B123" t="s">
        <v>163</v>
      </c>
      <c r="C123" t="s">
        <v>236</v>
      </c>
      <c r="D123" t="s">
        <v>149</v>
      </c>
      <c r="E123" t="s">
        <v>149</v>
      </c>
      <c r="F123" t="s">
        <v>150</v>
      </c>
      <c r="G123" t="str">
        <f t="shared" si="2"/>
        <v>Edwards Derrick</v>
      </c>
      <c r="H123" t="str">
        <f t="shared" si="3"/>
        <v>Fire Extinguishers</v>
      </c>
      <c r="I123">
        <f t="array" ref="I123">IF(ISNUMBER(MATCH($H123&amp;I$1,Course&amp;Library_Access_Code,0)),1,0)</f>
        <v>1</v>
      </c>
      <c r="J123">
        <f t="array" ref="J123">IF(ISNUMBER(MATCH($H123&amp;J$1,Course&amp;Library_Access_Code,0)),1,0)</f>
        <v>1</v>
      </c>
      <c r="K123">
        <f t="array" ref="K123">IF(ISNUMBER(MATCH($H123&amp;K$1,Course&amp;Library_Access_Code,0)),1,0)</f>
        <v>1</v>
      </c>
      <c r="L123">
        <f t="array" ref="L123">IF(ISNUMBER(MATCH($H123&amp;L$1,Course&amp;Library_Access_Code,0)),1,0)</f>
        <v>0</v>
      </c>
      <c r="M123">
        <f t="array" ref="M123">IF(ISNUMBER(MATCH($H123&amp;M$1,Course&amp;Library_Access_Code,0)),1,0)</f>
        <v>1</v>
      </c>
      <c r="N123">
        <f t="array" ref="N123">IF(ISNUMBER(MATCH($H123&amp;N$1,Course&amp;Library_Access_Code,0)),1,0)</f>
        <v>1</v>
      </c>
      <c r="O123">
        <f t="array" ref="O123">IF(ISNUMBER(MATCH($H123&amp;O$1,Course&amp;Library_Access_Code,0)),1,0)</f>
        <v>1</v>
      </c>
      <c r="P123">
        <f t="array" ref="P123">IF(ISNUMBER(MATCH($H123&amp;P$1,Course&amp;Library_Access_Code,0)),1,0)</f>
        <v>1</v>
      </c>
      <c r="Q123">
        <f t="array" ref="Q123">IF(ISNUMBER(MATCH($H123&amp;Q$1,Course&amp;Library_Access_Code,0)),1,0)</f>
        <v>1</v>
      </c>
      <c r="R123">
        <f t="array" ref="R123">IF(ISNUMBER(MATCH($H123&amp;R$1,Course&amp;Library_Access_Code,0)),1,0)</f>
        <v>1</v>
      </c>
      <c r="T123" t="s">
        <v>196</v>
      </c>
    </row>
    <row r="124" spans="1:20" x14ac:dyDescent="0.55000000000000004">
      <c r="A124" t="s">
        <v>196</v>
      </c>
      <c r="B124" t="s">
        <v>192</v>
      </c>
      <c r="C124" t="s">
        <v>237</v>
      </c>
      <c r="D124" t="s">
        <v>149</v>
      </c>
      <c r="E124" t="s">
        <v>149</v>
      </c>
      <c r="F124" t="s">
        <v>150</v>
      </c>
      <c r="G124" t="str">
        <f t="shared" si="2"/>
        <v>Edwards Derrick</v>
      </c>
      <c r="H124" t="str">
        <f t="shared" si="3"/>
        <v>Workplace Security for Employees</v>
      </c>
      <c r="I124">
        <f t="array" ref="I124">IF(ISNUMBER(MATCH($H124&amp;I$1,Course&amp;Library_Access_Code,0)),1,0)</f>
        <v>1</v>
      </c>
      <c r="J124">
        <f t="array" ref="J124">IF(ISNUMBER(MATCH($H124&amp;J$1,Course&amp;Library_Access_Code,0)),1,0)</f>
        <v>1</v>
      </c>
      <c r="K124">
        <f t="array" ref="K124">IF(ISNUMBER(MATCH($H124&amp;K$1,Course&amp;Library_Access_Code,0)),1,0)</f>
        <v>0</v>
      </c>
      <c r="L124">
        <f t="array" ref="L124">IF(ISNUMBER(MATCH($H124&amp;L$1,Course&amp;Library_Access_Code,0)),1,0)</f>
        <v>0</v>
      </c>
      <c r="M124">
        <f t="array" ref="M124">IF(ISNUMBER(MATCH($H124&amp;M$1,Course&amp;Library_Access_Code,0)),1,0)</f>
        <v>1</v>
      </c>
      <c r="N124">
        <f t="array" ref="N124">IF(ISNUMBER(MATCH($H124&amp;N$1,Course&amp;Library_Access_Code,0)),1,0)</f>
        <v>1</v>
      </c>
      <c r="O124">
        <f t="array" ref="O124">IF(ISNUMBER(MATCH($H124&amp;O$1,Course&amp;Library_Access_Code,0)),1,0)</f>
        <v>0</v>
      </c>
      <c r="P124">
        <f t="array" ref="P124">IF(ISNUMBER(MATCH($H124&amp;P$1,Course&amp;Library_Access_Code,0)),1,0)</f>
        <v>1</v>
      </c>
      <c r="Q124">
        <f t="array" ref="Q124">IF(ISNUMBER(MATCH($H124&amp;Q$1,Course&amp;Library_Access_Code,0)),1,0)</f>
        <v>1</v>
      </c>
      <c r="R124">
        <f t="array" ref="R124">IF(ISNUMBER(MATCH($H124&amp;R$1,Course&amp;Library_Access_Code,0)),1,0)</f>
        <v>1</v>
      </c>
      <c r="T124" t="s">
        <v>196</v>
      </c>
    </row>
    <row r="125" spans="1:20" x14ac:dyDescent="0.55000000000000004">
      <c r="A125" t="s">
        <v>196</v>
      </c>
      <c r="B125" t="s">
        <v>167</v>
      </c>
      <c r="C125" t="s">
        <v>237</v>
      </c>
      <c r="D125" t="s">
        <v>149</v>
      </c>
      <c r="E125" t="s">
        <v>149</v>
      </c>
      <c r="F125" t="s">
        <v>150</v>
      </c>
      <c r="G125" t="str">
        <f t="shared" si="2"/>
        <v>Edwards Derrick</v>
      </c>
      <c r="H125" t="str">
        <f t="shared" si="3"/>
        <v>Electrical Safety - Unqualified Worker</v>
      </c>
      <c r="I125">
        <f t="array" ref="I125">IF(ISNUMBER(MATCH($H125&amp;I$1,Course&amp;Library_Access_Code,0)),1,0)</f>
        <v>1</v>
      </c>
      <c r="J125">
        <f t="array" ref="J125">IF(ISNUMBER(MATCH($H125&amp;J$1,Course&amp;Library_Access_Code,0)),1,0)</f>
        <v>1</v>
      </c>
      <c r="K125">
        <f t="array" ref="K125">IF(ISNUMBER(MATCH($H125&amp;K$1,Course&amp;Library_Access_Code,0)),1,0)</f>
        <v>0</v>
      </c>
      <c r="L125">
        <f t="array" ref="L125">IF(ISNUMBER(MATCH($H125&amp;L$1,Course&amp;Library_Access_Code,0)),1,0)</f>
        <v>0</v>
      </c>
      <c r="M125">
        <f t="array" ref="M125">IF(ISNUMBER(MATCH($H125&amp;M$1,Course&amp;Library_Access_Code,0)),1,0)</f>
        <v>1</v>
      </c>
      <c r="N125">
        <f t="array" ref="N125">IF(ISNUMBER(MATCH($H125&amp;N$1,Course&amp;Library_Access_Code,0)),1,0)</f>
        <v>1</v>
      </c>
      <c r="O125">
        <f t="array" ref="O125">IF(ISNUMBER(MATCH($H125&amp;O$1,Course&amp;Library_Access_Code,0)),1,0)</f>
        <v>1</v>
      </c>
      <c r="P125">
        <f t="array" ref="P125">IF(ISNUMBER(MATCH($H125&amp;P$1,Course&amp;Library_Access_Code,0)),1,0)</f>
        <v>1</v>
      </c>
      <c r="Q125">
        <f t="array" ref="Q125">IF(ISNUMBER(MATCH($H125&amp;Q$1,Course&amp;Library_Access_Code,0)),1,0)</f>
        <v>1</v>
      </c>
      <c r="R125">
        <f t="array" ref="R125">IF(ISNUMBER(MATCH($H125&amp;R$1,Course&amp;Library_Access_Code,0)),1,0)</f>
        <v>1</v>
      </c>
      <c r="T125" t="s">
        <v>196</v>
      </c>
    </row>
    <row r="126" spans="1:20" x14ac:dyDescent="0.55000000000000004">
      <c r="A126" t="s">
        <v>14</v>
      </c>
      <c r="B126" t="s">
        <v>165</v>
      </c>
      <c r="C126" t="s">
        <v>153</v>
      </c>
      <c r="D126" t="s">
        <v>149</v>
      </c>
      <c r="E126" t="s">
        <v>149</v>
      </c>
      <c r="F126" t="s">
        <v>150</v>
      </c>
      <c r="G126" t="str">
        <f t="shared" si="2"/>
        <v>Edwards Damon</v>
      </c>
      <c r="H126" t="str">
        <f t="shared" si="3"/>
        <v>Respiratory Protection</v>
      </c>
      <c r="I126">
        <f t="array" ref="I126">IF(ISNUMBER(MATCH($H126&amp;I$1,Course&amp;Library_Access_Code,0)),1,0)</f>
        <v>1</v>
      </c>
      <c r="J126">
        <f t="array" ref="J126">IF(ISNUMBER(MATCH($H126&amp;J$1,Course&amp;Library_Access_Code,0)),1,0)</f>
        <v>1</v>
      </c>
      <c r="K126">
        <f t="array" ref="K126">IF(ISNUMBER(MATCH($H126&amp;K$1,Course&amp;Library_Access_Code,0)),1,0)</f>
        <v>0</v>
      </c>
      <c r="L126">
        <f t="array" ref="L126">IF(ISNUMBER(MATCH($H126&amp;L$1,Course&amp;Library_Access_Code,0)),1,0)</f>
        <v>0</v>
      </c>
      <c r="M126">
        <f t="array" ref="M126">IF(ISNUMBER(MATCH($H126&amp;M$1,Course&amp;Library_Access_Code,0)),1,0)</f>
        <v>1</v>
      </c>
      <c r="N126">
        <f t="array" ref="N126">IF(ISNUMBER(MATCH($H126&amp;N$1,Course&amp;Library_Access_Code,0)),1,0)</f>
        <v>0</v>
      </c>
      <c r="O126">
        <f t="array" ref="O126">IF(ISNUMBER(MATCH($H126&amp;O$1,Course&amp;Library_Access_Code,0)),1,0)</f>
        <v>0</v>
      </c>
      <c r="P126">
        <f t="array" ref="P126">IF(ISNUMBER(MATCH($H126&amp;P$1,Course&amp;Library_Access_Code,0)),1,0)</f>
        <v>1</v>
      </c>
      <c r="Q126">
        <f t="array" ref="Q126">IF(ISNUMBER(MATCH($H126&amp;Q$1,Course&amp;Library_Access_Code,0)),1,0)</f>
        <v>0</v>
      </c>
      <c r="R126">
        <f t="array" ref="R126">IF(ISNUMBER(MATCH($H126&amp;R$1,Course&amp;Library_Access_Code,0)),1,0)</f>
        <v>0</v>
      </c>
      <c r="T126" t="s">
        <v>14</v>
      </c>
    </row>
    <row r="127" spans="1:20" x14ac:dyDescent="0.55000000000000004">
      <c r="A127" t="s">
        <v>196</v>
      </c>
      <c r="B127" t="s">
        <v>181</v>
      </c>
      <c r="C127" t="s">
        <v>237</v>
      </c>
      <c r="D127" t="s">
        <v>149</v>
      </c>
      <c r="E127" t="s">
        <v>149</v>
      </c>
      <c r="F127" t="s">
        <v>150</v>
      </c>
      <c r="G127" t="str">
        <f t="shared" si="2"/>
        <v>Edwards Derrick</v>
      </c>
      <c r="H127" t="str">
        <f t="shared" si="3"/>
        <v>Ergonomics - Industrial</v>
      </c>
      <c r="I127">
        <f t="array" ref="I127">IF(ISNUMBER(MATCH($H127&amp;I$1,Course&amp;Library_Access_Code,0)),1,0)</f>
        <v>1</v>
      </c>
      <c r="J127">
        <f t="array" ref="J127">IF(ISNUMBER(MATCH($H127&amp;J$1,Course&amp;Library_Access_Code,0)),1,0)</f>
        <v>1</v>
      </c>
      <c r="K127">
        <f t="array" ref="K127">IF(ISNUMBER(MATCH($H127&amp;K$1,Course&amp;Library_Access_Code,0)),1,0)</f>
        <v>0</v>
      </c>
      <c r="L127">
        <f t="array" ref="L127">IF(ISNUMBER(MATCH($H127&amp;L$1,Course&amp;Library_Access_Code,0)),1,0)</f>
        <v>0</v>
      </c>
      <c r="M127">
        <f t="array" ref="M127">IF(ISNUMBER(MATCH($H127&amp;M$1,Course&amp;Library_Access_Code,0)),1,0)</f>
        <v>1</v>
      </c>
      <c r="N127">
        <f t="array" ref="N127">IF(ISNUMBER(MATCH($H127&amp;N$1,Course&amp;Library_Access_Code,0)),1,0)</f>
        <v>1</v>
      </c>
      <c r="O127">
        <f t="array" ref="O127">IF(ISNUMBER(MATCH($H127&amp;O$1,Course&amp;Library_Access_Code,0)),1,0)</f>
        <v>0</v>
      </c>
      <c r="P127">
        <f t="array" ref="P127">IF(ISNUMBER(MATCH($H127&amp;P$1,Course&amp;Library_Access_Code,0)),1,0)</f>
        <v>1</v>
      </c>
      <c r="Q127">
        <f t="array" ref="Q127">IF(ISNUMBER(MATCH($H127&amp;Q$1,Course&amp;Library_Access_Code,0)),1,0)</f>
        <v>1</v>
      </c>
      <c r="R127">
        <f t="array" ref="R127">IF(ISNUMBER(MATCH($H127&amp;R$1,Course&amp;Library_Access_Code,0)),1,0)</f>
        <v>1</v>
      </c>
      <c r="T127" t="s">
        <v>196</v>
      </c>
    </row>
    <row r="128" spans="1:20" x14ac:dyDescent="0.55000000000000004">
      <c r="A128" t="s">
        <v>196</v>
      </c>
      <c r="B128" t="s">
        <v>187</v>
      </c>
      <c r="C128" t="s">
        <v>157</v>
      </c>
      <c r="D128" t="s">
        <v>149</v>
      </c>
      <c r="E128" t="s">
        <v>149</v>
      </c>
      <c r="F128" t="s">
        <v>150</v>
      </c>
      <c r="G128" t="str">
        <f t="shared" si="2"/>
        <v>Edwards Derrick</v>
      </c>
      <c r="H128" t="str">
        <f t="shared" si="3"/>
        <v>Noise and Hearing Protection</v>
      </c>
      <c r="I128">
        <f t="array" ref="I128">IF(ISNUMBER(MATCH($H128&amp;I$1,Course&amp;Library_Access_Code,0)),1,0)</f>
        <v>1</v>
      </c>
      <c r="J128">
        <f t="array" ref="J128">IF(ISNUMBER(MATCH($H128&amp;J$1,Course&amp;Library_Access_Code,0)),1,0)</f>
        <v>1</v>
      </c>
      <c r="K128">
        <f t="array" ref="K128">IF(ISNUMBER(MATCH($H128&amp;K$1,Course&amp;Library_Access_Code,0)),1,0)</f>
        <v>0</v>
      </c>
      <c r="L128">
        <f t="array" ref="L128">IF(ISNUMBER(MATCH($H128&amp;L$1,Course&amp;Library_Access_Code,0)),1,0)</f>
        <v>0</v>
      </c>
      <c r="M128">
        <f t="array" ref="M128">IF(ISNUMBER(MATCH($H128&amp;M$1,Course&amp;Library_Access_Code,0)),1,0)</f>
        <v>1</v>
      </c>
      <c r="N128">
        <f t="array" ref="N128">IF(ISNUMBER(MATCH($H128&amp;N$1,Course&amp;Library_Access_Code,0)),1,0)</f>
        <v>1</v>
      </c>
      <c r="O128">
        <f t="array" ref="O128">IF(ISNUMBER(MATCH($H128&amp;O$1,Course&amp;Library_Access_Code,0)),1,0)</f>
        <v>1</v>
      </c>
      <c r="P128">
        <f t="array" ref="P128">IF(ISNUMBER(MATCH($H128&amp;P$1,Course&amp;Library_Access_Code,0)),1,0)</f>
        <v>1</v>
      </c>
      <c r="Q128">
        <f t="array" ref="Q128">IF(ISNUMBER(MATCH($H128&amp;Q$1,Course&amp;Library_Access_Code,0)),1,0)</f>
        <v>1</v>
      </c>
      <c r="R128">
        <f t="array" ref="R128">IF(ISNUMBER(MATCH($H128&amp;R$1,Course&amp;Library_Access_Code,0)),1,0)</f>
        <v>1</v>
      </c>
      <c r="T128" t="s">
        <v>196</v>
      </c>
    </row>
    <row r="129" spans="1:20" x14ac:dyDescent="0.55000000000000004">
      <c r="A129" t="s">
        <v>196</v>
      </c>
      <c r="B129" t="s">
        <v>174</v>
      </c>
      <c r="C129" t="s">
        <v>237</v>
      </c>
      <c r="D129" t="s">
        <v>149</v>
      </c>
      <c r="E129" t="s">
        <v>149</v>
      </c>
      <c r="F129" t="s">
        <v>150</v>
      </c>
      <c r="G129" t="str">
        <f t="shared" si="2"/>
        <v>Edwards Derrick</v>
      </c>
      <c r="H129" t="str">
        <f t="shared" si="3"/>
        <v>Ladder Safety</v>
      </c>
      <c r="I129">
        <f t="array" ref="I129">IF(ISNUMBER(MATCH($H129&amp;I$1,Course&amp;Library_Access_Code,0)),1,0)</f>
        <v>1</v>
      </c>
      <c r="J129">
        <f t="array" ref="J129">IF(ISNUMBER(MATCH($H129&amp;J$1,Course&amp;Library_Access_Code,0)),1,0)</f>
        <v>1</v>
      </c>
      <c r="K129">
        <f t="array" ref="K129">IF(ISNUMBER(MATCH($H129&amp;K$1,Course&amp;Library_Access_Code,0)),1,0)</f>
        <v>0</v>
      </c>
      <c r="L129">
        <f t="array" ref="L129">IF(ISNUMBER(MATCH($H129&amp;L$1,Course&amp;Library_Access_Code,0)),1,0)</f>
        <v>0</v>
      </c>
      <c r="M129">
        <f t="array" ref="M129">IF(ISNUMBER(MATCH($H129&amp;M$1,Course&amp;Library_Access_Code,0)),1,0)</f>
        <v>1</v>
      </c>
      <c r="N129">
        <f t="array" ref="N129">IF(ISNUMBER(MATCH($H129&amp;N$1,Course&amp;Library_Access_Code,0)),1,0)</f>
        <v>1</v>
      </c>
      <c r="O129">
        <f t="array" ref="O129">IF(ISNUMBER(MATCH($H129&amp;O$1,Course&amp;Library_Access_Code,0)),1,0)</f>
        <v>1</v>
      </c>
      <c r="P129">
        <f t="array" ref="P129">IF(ISNUMBER(MATCH($H129&amp;P$1,Course&amp;Library_Access_Code,0)),1,0)</f>
        <v>1</v>
      </c>
      <c r="Q129">
        <f t="array" ref="Q129">IF(ISNUMBER(MATCH($H129&amp;Q$1,Course&amp;Library_Access_Code,0)),1,0)</f>
        <v>1</v>
      </c>
      <c r="R129">
        <f t="array" ref="R129">IF(ISNUMBER(MATCH($H129&amp;R$1,Course&amp;Library_Access_Code,0)),1,0)</f>
        <v>1</v>
      </c>
      <c r="T129" t="s">
        <v>196</v>
      </c>
    </row>
    <row r="130" spans="1:20" x14ac:dyDescent="0.55000000000000004">
      <c r="A130" t="s">
        <v>196</v>
      </c>
      <c r="B130" t="s">
        <v>188</v>
      </c>
      <c r="C130" t="s">
        <v>240</v>
      </c>
      <c r="D130" t="s">
        <v>149</v>
      </c>
      <c r="E130" t="s">
        <v>149</v>
      </c>
      <c r="F130" t="s">
        <v>150</v>
      </c>
      <c r="G130" t="str">
        <f t="shared" si="2"/>
        <v>Edwards Derrick</v>
      </c>
      <c r="H130" t="str">
        <f t="shared" si="3"/>
        <v>Portable Power Tool Safety</v>
      </c>
      <c r="I130">
        <f t="array" ref="I130">IF(ISNUMBER(MATCH($H130&amp;I$1,Course&amp;Library_Access_Code,0)),1,0)</f>
        <v>1</v>
      </c>
      <c r="J130">
        <f t="array" ref="J130">IF(ISNUMBER(MATCH($H130&amp;J$1,Course&amp;Library_Access_Code,0)),1,0)</f>
        <v>1</v>
      </c>
      <c r="K130">
        <f t="array" ref="K130">IF(ISNUMBER(MATCH($H130&amp;K$1,Course&amp;Library_Access_Code,0)),1,0)</f>
        <v>0</v>
      </c>
      <c r="L130">
        <f t="array" ref="L130">IF(ISNUMBER(MATCH($H130&amp;L$1,Course&amp;Library_Access_Code,0)),1,0)</f>
        <v>0</v>
      </c>
      <c r="M130">
        <f t="array" ref="M130">IF(ISNUMBER(MATCH($H130&amp;M$1,Course&amp;Library_Access_Code,0)),1,0)</f>
        <v>1</v>
      </c>
      <c r="N130">
        <f t="array" ref="N130">IF(ISNUMBER(MATCH($H130&amp;N$1,Course&amp;Library_Access_Code,0)),1,0)</f>
        <v>1</v>
      </c>
      <c r="O130">
        <f t="array" ref="O130">IF(ISNUMBER(MATCH($H130&amp;O$1,Course&amp;Library_Access_Code,0)),1,0)</f>
        <v>1</v>
      </c>
      <c r="P130">
        <f t="array" ref="P130">IF(ISNUMBER(MATCH($H130&amp;P$1,Course&amp;Library_Access_Code,0)),1,0)</f>
        <v>1</v>
      </c>
      <c r="Q130">
        <f t="array" ref="Q130">IF(ISNUMBER(MATCH($H130&amp;Q$1,Course&amp;Library_Access_Code,0)),1,0)</f>
        <v>1</v>
      </c>
      <c r="R130">
        <f t="array" ref="R130">IF(ISNUMBER(MATCH($H130&amp;R$1,Course&amp;Library_Access_Code,0)),1,0)</f>
        <v>1</v>
      </c>
      <c r="T130" t="s">
        <v>196</v>
      </c>
    </row>
    <row r="131" spans="1:20" x14ac:dyDescent="0.55000000000000004">
      <c r="A131" t="s">
        <v>196</v>
      </c>
      <c r="B131" t="s">
        <v>158</v>
      </c>
      <c r="C131" t="s">
        <v>240</v>
      </c>
      <c r="D131" t="s">
        <v>149</v>
      </c>
      <c r="E131" t="s">
        <v>149</v>
      </c>
      <c r="F131" t="s">
        <v>150</v>
      </c>
      <c r="G131" t="str">
        <f t="shared" ref="G131:G194" si="4">TRIM(PROPER(A131))</f>
        <v>Edwards Derrick</v>
      </c>
      <c r="H131" t="str">
        <f t="shared" ref="H131:H194" si="5">TRIM(B131)</f>
        <v>PPE - What Employees Need to Know</v>
      </c>
      <c r="I131">
        <f t="array" ref="I131">IF(ISNUMBER(MATCH($H131&amp;I$1,Course&amp;Library_Access_Code,0)),1,0)</f>
        <v>1</v>
      </c>
      <c r="J131">
        <f t="array" ref="J131">IF(ISNUMBER(MATCH($H131&amp;J$1,Course&amp;Library_Access_Code,0)),1,0)</f>
        <v>1</v>
      </c>
      <c r="K131">
        <f t="array" ref="K131">IF(ISNUMBER(MATCH($H131&amp;K$1,Course&amp;Library_Access_Code,0)),1,0)</f>
        <v>1</v>
      </c>
      <c r="L131">
        <f t="array" ref="L131">IF(ISNUMBER(MATCH($H131&amp;L$1,Course&amp;Library_Access_Code,0)),1,0)</f>
        <v>0</v>
      </c>
      <c r="M131">
        <f t="array" ref="M131">IF(ISNUMBER(MATCH($H131&amp;M$1,Course&amp;Library_Access_Code,0)),1,0)</f>
        <v>1</v>
      </c>
      <c r="N131">
        <f t="array" ref="N131">IF(ISNUMBER(MATCH($H131&amp;N$1,Course&amp;Library_Access_Code,0)),1,0)</f>
        <v>1</v>
      </c>
      <c r="O131">
        <f t="array" ref="O131">IF(ISNUMBER(MATCH($H131&amp;O$1,Course&amp;Library_Access_Code,0)),1,0)</f>
        <v>1</v>
      </c>
      <c r="P131">
        <f t="array" ref="P131">IF(ISNUMBER(MATCH($H131&amp;P$1,Course&amp;Library_Access_Code,0)),1,0)</f>
        <v>1</v>
      </c>
      <c r="Q131">
        <f t="array" ref="Q131">IF(ISNUMBER(MATCH($H131&amp;Q$1,Course&amp;Library_Access_Code,0)),1,0)</f>
        <v>1</v>
      </c>
      <c r="R131">
        <f t="array" ref="R131">IF(ISNUMBER(MATCH($H131&amp;R$1,Course&amp;Library_Access_Code,0)),1,0)</f>
        <v>1</v>
      </c>
      <c r="T131" t="s">
        <v>196</v>
      </c>
    </row>
    <row r="132" spans="1:20" x14ac:dyDescent="0.55000000000000004">
      <c r="A132" t="s">
        <v>196</v>
      </c>
      <c r="B132" t="s">
        <v>161</v>
      </c>
      <c r="C132" t="s">
        <v>240</v>
      </c>
      <c r="D132" t="s">
        <v>149</v>
      </c>
      <c r="E132" t="s">
        <v>149</v>
      </c>
      <c r="F132" t="s">
        <v>150</v>
      </c>
      <c r="G132" t="str">
        <f t="shared" si="4"/>
        <v>Edwards Derrick</v>
      </c>
      <c r="H132" t="str">
        <f t="shared" si="5"/>
        <v>Workplace Safety for Employees</v>
      </c>
      <c r="I132">
        <f t="array" ref="I132">IF(ISNUMBER(MATCH($H132&amp;I$1,Course&amp;Library_Access_Code,0)),1,0)</f>
        <v>1</v>
      </c>
      <c r="J132">
        <f t="array" ref="J132">IF(ISNUMBER(MATCH($H132&amp;J$1,Course&amp;Library_Access_Code,0)),1,0)</f>
        <v>1</v>
      </c>
      <c r="K132">
        <f t="array" ref="K132">IF(ISNUMBER(MATCH($H132&amp;K$1,Course&amp;Library_Access_Code,0)),1,0)</f>
        <v>1</v>
      </c>
      <c r="L132">
        <f t="array" ref="L132">IF(ISNUMBER(MATCH($H132&amp;L$1,Course&amp;Library_Access_Code,0)),1,0)</f>
        <v>0</v>
      </c>
      <c r="M132">
        <f t="array" ref="M132">IF(ISNUMBER(MATCH($H132&amp;M$1,Course&amp;Library_Access_Code,0)),1,0)</f>
        <v>1</v>
      </c>
      <c r="N132">
        <f t="array" ref="N132">IF(ISNUMBER(MATCH($H132&amp;N$1,Course&amp;Library_Access_Code,0)),1,0)</f>
        <v>1</v>
      </c>
      <c r="O132">
        <f t="array" ref="O132">IF(ISNUMBER(MATCH($H132&amp;O$1,Course&amp;Library_Access_Code,0)),1,0)</f>
        <v>1</v>
      </c>
      <c r="P132">
        <f t="array" ref="P132">IF(ISNUMBER(MATCH($H132&amp;P$1,Course&amp;Library_Access_Code,0)),1,0)</f>
        <v>1</v>
      </c>
      <c r="Q132">
        <f t="array" ref="Q132">IF(ISNUMBER(MATCH($H132&amp;Q$1,Course&amp;Library_Access_Code,0)),1,0)</f>
        <v>1</v>
      </c>
      <c r="R132">
        <f t="array" ref="R132">IF(ISNUMBER(MATCH($H132&amp;R$1,Course&amp;Library_Access_Code,0)),1,0)</f>
        <v>1</v>
      </c>
      <c r="T132" t="s">
        <v>196</v>
      </c>
    </row>
    <row r="133" spans="1:20" x14ac:dyDescent="0.55000000000000004">
      <c r="A133" t="s">
        <v>196</v>
      </c>
      <c r="B133" t="s">
        <v>191</v>
      </c>
      <c r="C133" t="s">
        <v>241</v>
      </c>
      <c r="D133" t="s">
        <v>149</v>
      </c>
      <c r="E133" t="s">
        <v>149</v>
      </c>
      <c r="F133" t="s">
        <v>150</v>
      </c>
      <c r="G133" t="str">
        <f t="shared" si="4"/>
        <v>Edwards Derrick</v>
      </c>
      <c r="H133" t="str">
        <f t="shared" si="5"/>
        <v>Substance Abuse - What Employees Need to Know</v>
      </c>
      <c r="I133">
        <f t="array" ref="I133">IF(ISNUMBER(MATCH($H133&amp;I$1,Course&amp;Library_Access_Code,0)),1,0)</f>
        <v>1</v>
      </c>
      <c r="J133">
        <f t="array" ref="J133">IF(ISNUMBER(MATCH($H133&amp;J$1,Course&amp;Library_Access_Code,0)),1,0)</f>
        <v>1</v>
      </c>
      <c r="K133">
        <f t="array" ref="K133">IF(ISNUMBER(MATCH($H133&amp;K$1,Course&amp;Library_Access_Code,0)),1,0)</f>
        <v>0</v>
      </c>
      <c r="L133">
        <f t="array" ref="L133">IF(ISNUMBER(MATCH($H133&amp;L$1,Course&amp;Library_Access_Code,0)),1,0)</f>
        <v>0</v>
      </c>
      <c r="M133">
        <f t="array" ref="M133">IF(ISNUMBER(MATCH($H133&amp;M$1,Course&amp;Library_Access_Code,0)),1,0)</f>
        <v>1</v>
      </c>
      <c r="N133">
        <f t="array" ref="N133">IF(ISNUMBER(MATCH($H133&amp;N$1,Course&amp;Library_Access_Code,0)),1,0)</f>
        <v>1</v>
      </c>
      <c r="O133">
        <f t="array" ref="O133">IF(ISNUMBER(MATCH($H133&amp;O$1,Course&amp;Library_Access_Code,0)),1,0)</f>
        <v>1</v>
      </c>
      <c r="P133">
        <f t="array" ref="P133">IF(ISNUMBER(MATCH($H133&amp;P$1,Course&amp;Library_Access_Code,0)),1,0)</f>
        <v>1</v>
      </c>
      <c r="Q133">
        <f t="array" ref="Q133">IF(ISNUMBER(MATCH($H133&amp;Q$1,Course&amp;Library_Access_Code,0)),1,0)</f>
        <v>1</v>
      </c>
      <c r="R133">
        <f t="array" ref="R133">IF(ISNUMBER(MATCH($H133&amp;R$1,Course&amp;Library_Access_Code,0)),1,0)</f>
        <v>1</v>
      </c>
      <c r="T133" t="s">
        <v>196</v>
      </c>
    </row>
    <row r="134" spans="1:20" x14ac:dyDescent="0.55000000000000004">
      <c r="A134" t="s">
        <v>14</v>
      </c>
      <c r="B134" t="s">
        <v>174</v>
      </c>
      <c r="C134" t="s">
        <v>242</v>
      </c>
      <c r="D134" t="s">
        <v>149</v>
      </c>
      <c r="E134" t="s">
        <v>149</v>
      </c>
      <c r="F134" t="s">
        <v>150</v>
      </c>
      <c r="G134" t="str">
        <f t="shared" si="4"/>
        <v>Edwards Damon</v>
      </c>
      <c r="H134" t="str">
        <f t="shared" si="5"/>
        <v>Ladder Safety</v>
      </c>
      <c r="I134">
        <f t="array" ref="I134">IF(ISNUMBER(MATCH($H134&amp;I$1,Course&amp;Library_Access_Code,0)),1,0)</f>
        <v>1</v>
      </c>
      <c r="J134">
        <f t="array" ref="J134">IF(ISNUMBER(MATCH($H134&amp;J$1,Course&amp;Library_Access_Code,0)),1,0)</f>
        <v>1</v>
      </c>
      <c r="K134">
        <f t="array" ref="K134">IF(ISNUMBER(MATCH($H134&amp;K$1,Course&amp;Library_Access_Code,0)),1,0)</f>
        <v>0</v>
      </c>
      <c r="L134">
        <f t="array" ref="L134">IF(ISNUMBER(MATCH($H134&amp;L$1,Course&amp;Library_Access_Code,0)),1,0)</f>
        <v>0</v>
      </c>
      <c r="M134">
        <f t="array" ref="M134">IF(ISNUMBER(MATCH($H134&amp;M$1,Course&amp;Library_Access_Code,0)),1,0)</f>
        <v>1</v>
      </c>
      <c r="N134">
        <f t="array" ref="N134">IF(ISNUMBER(MATCH($H134&amp;N$1,Course&amp;Library_Access_Code,0)),1,0)</f>
        <v>1</v>
      </c>
      <c r="O134">
        <f t="array" ref="O134">IF(ISNUMBER(MATCH($H134&amp;O$1,Course&amp;Library_Access_Code,0)),1,0)</f>
        <v>1</v>
      </c>
      <c r="P134">
        <f t="array" ref="P134">IF(ISNUMBER(MATCH($H134&amp;P$1,Course&amp;Library_Access_Code,0)),1,0)</f>
        <v>1</v>
      </c>
      <c r="Q134">
        <f t="array" ref="Q134">IF(ISNUMBER(MATCH($H134&amp;Q$1,Course&amp;Library_Access_Code,0)),1,0)</f>
        <v>1</v>
      </c>
      <c r="R134">
        <f t="array" ref="R134">IF(ISNUMBER(MATCH($H134&amp;R$1,Course&amp;Library_Access_Code,0)),1,0)</f>
        <v>1</v>
      </c>
      <c r="T134" t="s">
        <v>14</v>
      </c>
    </row>
    <row r="135" spans="1:20" x14ac:dyDescent="0.55000000000000004">
      <c r="A135" t="s">
        <v>196</v>
      </c>
      <c r="B135" t="s">
        <v>177</v>
      </c>
      <c r="C135" t="s">
        <v>237</v>
      </c>
      <c r="D135" t="s">
        <v>149</v>
      </c>
      <c r="E135" t="s">
        <v>149</v>
      </c>
      <c r="F135" t="s">
        <v>150</v>
      </c>
      <c r="G135" t="str">
        <f t="shared" si="4"/>
        <v>Edwards Derrick</v>
      </c>
      <c r="H135" t="str">
        <f t="shared" si="5"/>
        <v>Lockout-Tagout - Affected Employee</v>
      </c>
      <c r="I135">
        <f t="array" ref="I135">IF(ISNUMBER(MATCH($H135&amp;I$1,Course&amp;Library_Access_Code,0)),1,0)</f>
        <v>1</v>
      </c>
      <c r="J135">
        <f t="array" ref="J135">IF(ISNUMBER(MATCH($H135&amp;J$1,Course&amp;Library_Access_Code,0)),1,0)</f>
        <v>1</v>
      </c>
      <c r="K135">
        <f t="array" ref="K135">IF(ISNUMBER(MATCH($H135&amp;K$1,Course&amp;Library_Access_Code,0)),1,0)</f>
        <v>0</v>
      </c>
      <c r="L135">
        <f t="array" ref="L135">IF(ISNUMBER(MATCH($H135&amp;L$1,Course&amp;Library_Access_Code,0)),1,0)</f>
        <v>0</v>
      </c>
      <c r="M135">
        <f t="array" ref="M135">IF(ISNUMBER(MATCH($H135&amp;M$1,Course&amp;Library_Access_Code,0)),1,0)</f>
        <v>1</v>
      </c>
      <c r="N135">
        <f t="array" ref="N135">IF(ISNUMBER(MATCH($H135&amp;N$1,Course&amp;Library_Access_Code,0)),1,0)</f>
        <v>1</v>
      </c>
      <c r="O135">
        <f t="array" ref="O135">IF(ISNUMBER(MATCH($H135&amp;O$1,Course&amp;Library_Access_Code,0)),1,0)</f>
        <v>1</v>
      </c>
      <c r="P135">
        <f t="array" ref="P135">IF(ISNUMBER(MATCH($H135&amp;P$1,Course&amp;Library_Access_Code,0)),1,0)</f>
        <v>1</v>
      </c>
      <c r="Q135">
        <f t="array" ref="Q135">IF(ISNUMBER(MATCH($H135&amp;Q$1,Course&amp;Library_Access_Code,0)),1,0)</f>
        <v>1</v>
      </c>
      <c r="R135">
        <f t="array" ref="R135">IF(ISNUMBER(MATCH($H135&amp;R$1,Course&amp;Library_Access_Code,0)),1,0)</f>
        <v>1</v>
      </c>
      <c r="T135" t="s">
        <v>196</v>
      </c>
    </row>
    <row r="136" spans="1:20" x14ac:dyDescent="0.55000000000000004">
      <c r="A136" t="s">
        <v>197</v>
      </c>
      <c r="B136" t="s">
        <v>187</v>
      </c>
      <c r="C136" t="s">
        <v>157</v>
      </c>
      <c r="D136" t="s">
        <v>149</v>
      </c>
      <c r="E136" t="s">
        <v>149</v>
      </c>
      <c r="F136" t="s">
        <v>150</v>
      </c>
      <c r="G136" t="str">
        <f t="shared" si="4"/>
        <v>Ferguson Dustin</v>
      </c>
      <c r="H136" t="str">
        <f t="shared" si="5"/>
        <v>Noise and Hearing Protection</v>
      </c>
      <c r="I136">
        <f t="array" ref="I136">IF(ISNUMBER(MATCH($H136&amp;I$1,Course&amp;Library_Access_Code,0)),1,0)</f>
        <v>1</v>
      </c>
      <c r="J136">
        <f t="array" ref="J136">IF(ISNUMBER(MATCH($H136&amp;J$1,Course&amp;Library_Access_Code,0)),1,0)</f>
        <v>1</v>
      </c>
      <c r="K136">
        <f t="array" ref="K136">IF(ISNUMBER(MATCH($H136&amp;K$1,Course&amp;Library_Access_Code,0)),1,0)</f>
        <v>0</v>
      </c>
      <c r="L136">
        <f t="array" ref="L136">IF(ISNUMBER(MATCH($H136&amp;L$1,Course&amp;Library_Access_Code,0)),1,0)</f>
        <v>0</v>
      </c>
      <c r="M136">
        <f t="array" ref="M136">IF(ISNUMBER(MATCH($H136&amp;M$1,Course&amp;Library_Access_Code,0)),1,0)</f>
        <v>1</v>
      </c>
      <c r="N136">
        <f t="array" ref="N136">IF(ISNUMBER(MATCH($H136&amp;N$1,Course&amp;Library_Access_Code,0)),1,0)</f>
        <v>1</v>
      </c>
      <c r="O136">
        <f t="array" ref="O136">IF(ISNUMBER(MATCH($H136&amp;O$1,Course&amp;Library_Access_Code,0)),1,0)</f>
        <v>1</v>
      </c>
      <c r="P136">
        <f t="array" ref="P136">IF(ISNUMBER(MATCH($H136&amp;P$1,Course&amp;Library_Access_Code,0)),1,0)</f>
        <v>1</v>
      </c>
      <c r="Q136">
        <f t="array" ref="Q136">IF(ISNUMBER(MATCH($H136&amp;Q$1,Course&amp;Library_Access_Code,0)),1,0)</f>
        <v>1</v>
      </c>
      <c r="R136">
        <f t="array" ref="R136">IF(ISNUMBER(MATCH($H136&amp;R$1,Course&amp;Library_Access_Code,0)),1,0)</f>
        <v>1</v>
      </c>
      <c r="T136" t="s">
        <v>197</v>
      </c>
    </row>
    <row r="137" spans="1:20" x14ac:dyDescent="0.55000000000000004">
      <c r="A137" t="s">
        <v>197</v>
      </c>
      <c r="B137" t="s">
        <v>154</v>
      </c>
      <c r="C137" t="s">
        <v>242</v>
      </c>
      <c r="D137" t="s">
        <v>149</v>
      </c>
      <c r="E137" t="s">
        <v>149</v>
      </c>
      <c r="F137" t="s">
        <v>150</v>
      </c>
      <c r="G137" t="str">
        <f t="shared" si="4"/>
        <v>Ferguson Dustin</v>
      </c>
      <c r="H137" t="str">
        <f t="shared" si="5"/>
        <v>Back Safety</v>
      </c>
      <c r="I137">
        <f t="array" ref="I137">IF(ISNUMBER(MATCH($H137&amp;I$1,Course&amp;Library_Access_Code,0)),1,0)</f>
        <v>1</v>
      </c>
      <c r="J137">
        <f t="array" ref="J137">IF(ISNUMBER(MATCH($H137&amp;J$1,Course&amp;Library_Access_Code,0)),1,0)</f>
        <v>1</v>
      </c>
      <c r="K137">
        <f t="array" ref="K137">IF(ISNUMBER(MATCH($H137&amp;K$1,Course&amp;Library_Access_Code,0)),1,0)</f>
        <v>1</v>
      </c>
      <c r="L137">
        <f t="array" ref="L137">IF(ISNUMBER(MATCH($H137&amp;L$1,Course&amp;Library_Access_Code,0)),1,0)</f>
        <v>0</v>
      </c>
      <c r="M137">
        <f t="array" ref="M137">IF(ISNUMBER(MATCH($H137&amp;M$1,Course&amp;Library_Access_Code,0)),1,0)</f>
        <v>1</v>
      </c>
      <c r="N137">
        <f t="array" ref="N137">IF(ISNUMBER(MATCH($H137&amp;N$1,Course&amp;Library_Access_Code,0)),1,0)</f>
        <v>1</v>
      </c>
      <c r="O137">
        <f t="array" ref="O137">IF(ISNUMBER(MATCH($H137&amp;O$1,Course&amp;Library_Access_Code,0)),1,0)</f>
        <v>1</v>
      </c>
      <c r="P137">
        <f t="array" ref="P137">IF(ISNUMBER(MATCH($H137&amp;P$1,Course&amp;Library_Access_Code,0)),1,0)</f>
        <v>1</v>
      </c>
      <c r="Q137">
        <f t="array" ref="Q137">IF(ISNUMBER(MATCH($H137&amp;Q$1,Course&amp;Library_Access_Code,0)),1,0)</f>
        <v>1</v>
      </c>
      <c r="R137">
        <f t="array" ref="R137">IF(ISNUMBER(MATCH($H137&amp;R$1,Course&amp;Library_Access_Code,0)),1,0)</f>
        <v>1</v>
      </c>
      <c r="T137" t="s">
        <v>197</v>
      </c>
    </row>
    <row r="138" spans="1:20" x14ac:dyDescent="0.55000000000000004">
      <c r="A138" t="s">
        <v>198</v>
      </c>
      <c r="B138" t="s">
        <v>148</v>
      </c>
      <c r="C138" t="s">
        <v>274</v>
      </c>
      <c r="D138" t="s">
        <v>149</v>
      </c>
      <c r="E138" t="s">
        <v>149</v>
      </c>
      <c r="F138" t="s">
        <v>150</v>
      </c>
      <c r="G138" t="str">
        <f t="shared" si="4"/>
        <v>Fogleman Matt</v>
      </c>
      <c r="H138" t="str">
        <f t="shared" si="5"/>
        <v>Forklift Operator Safety</v>
      </c>
      <c r="I138">
        <f t="array" ref="I138">IF(ISNUMBER(MATCH($H138&amp;I$1,Course&amp;Library_Access_Code,0)),1,0)</f>
        <v>1</v>
      </c>
      <c r="J138">
        <f t="array" ref="J138">IF(ISNUMBER(MATCH($H138&amp;J$1,Course&amp;Library_Access_Code,0)),1,0)</f>
        <v>1</v>
      </c>
      <c r="K138">
        <f t="array" ref="K138">IF(ISNUMBER(MATCH($H138&amp;K$1,Course&amp;Library_Access_Code,0)),1,0)</f>
        <v>0</v>
      </c>
      <c r="L138">
        <f t="array" ref="L138">IF(ISNUMBER(MATCH($H138&amp;L$1,Course&amp;Library_Access_Code,0)),1,0)</f>
        <v>0</v>
      </c>
      <c r="M138">
        <f t="array" ref="M138">IF(ISNUMBER(MATCH($H138&amp;M$1,Course&amp;Library_Access_Code,0)),1,0)</f>
        <v>1</v>
      </c>
      <c r="N138">
        <f t="array" ref="N138">IF(ISNUMBER(MATCH($H138&amp;N$1,Course&amp;Library_Access_Code,0)),1,0)</f>
        <v>1</v>
      </c>
      <c r="O138">
        <f t="array" ref="O138">IF(ISNUMBER(MATCH($H138&amp;O$1,Course&amp;Library_Access_Code,0)),1,0)</f>
        <v>1</v>
      </c>
      <c r="P138">
        <f t="array" ref="P138">IF(ISNUMBER(MATCH($H138&amp;P$1,Course&amp;Library_Access_Code,0)),1,0)</f>
        <v>1</v>
      </c>
      <c r="Q138">
        <f t="array" ref="Q138">IF(ISNUMBER(MATCH($H138&amp;Q$1,Course&amp;Library_Access_Code,0)),1,0)</f>
        <v>1</v>
      </c>
      <c r="R138">
        <f t="array" ref="R138">IF(ISNUMBER(MATCH($H138&amp;R$1,Course&amp;Library_Access_Code,0)),1,0)</f>
        <v>1</v>
      </c>
      <c r="T138" t="s">
        <v>198</v>
      </c>
    </row>
    <row r="139" spans="1:20" x14ac:dyDescent="0.55000000000000004">
      <c r="A139" t="s">
        <v>198</v>
      </c>
      <c r="B139" t="s">
        <v>177</v>
      </c>
      <c r="C139" t="s">
        <v>269</v>
      </c>
      <c r="D139" t="s">
        <v>149</v>
      </c>
      <c r="E139" t="s">
        <v>149</v>
      </c>
      <c r="F139" t="s">
        <v>150</v>
      </c>
      <c r="G139" t="str">
        <f t="shared" si="4"/>
        <v>Fogleman Matt</v>
      </c>
      <c r="H139" t="str">
        <f t="shared" si="5"/>
        <v>Lockout-Tagout - Affected Employee</v>
      </c>
      <c r="I139">
        <f t="array" ref="I139">IF(ISNUMBER(MATCH($H139&amp;I$1,Course&amp;Library_Access_Code,0)),1,0)</f>
        <v>1</v>
      </c>
      <c r="J139">
        <f t="array" ref="J139">IF(ISNUMBER(MATCH($H139&amp;J$1,Course&amp;Library_Access_Code,0)),1,0)</f>
        <v>1</v>
      </c>
      <c r="K139">
        <f t="array" ref="K139">IF(ISNUMBER(MATCH($H139&amp;K$1,Course&amp;Library_Access_Code,0)),1,0)</f>
        <v>0</v>
      </c>
      <c r="L139">
        <f t="array" ref="L139">IF(ISNUMBER(MATCH($H139&amp;L$1,Course&amp;Library_Access_Code,0)),1,0)</f>
        <v>0</v>
      </c>
      <c r="M139">
        <f t="array" ref="M139">IF(ISNUMBER(MATCH($H139&amp;M$1,Course&amp;Library_Access_Code,0)),1,0)</f>
        <v>1</v>
      </c>
      <c r="N139">
        <f t="array" ref="N139">IF(ISNUMBER(MATCH($H139&amp;N$1,Course&amp;Library_Access_Code,0)),1,0)</f>
        <v>1</v>
      </c>
      <c r="O139">
        <f t="array" ref="O139">IF(ISNUMBER(MATCH($H139&amp;O$1,Course&amp;Library_Access_Code,0)),1,0)</f>
        <v>1</v>
      </c>
      <c r="P139">
        <f t="array" ref="P139">IF(ISNUMBER(MATCH($H139&amp;P$1,Course&amp;Library_Access_Code,0)),1,0)</f>
        <v>1</v>
      </c>
      <c r="Q139">
        <f t="array" ref="Q139">IF(ISNUMBER(MATCH($H139&amp;Q$1,Course&amp;Library_Access_Code,0)),1,0)</f>
        <v>1</v>
      </c>
      <c r="R139">
        <f t="array" ref="R139">IF(ISNUMBER(MATCH($H139&amp;R$1,Course&amp;Library_Access_Code,0)),1,0)</f>
        <v>1</v>
      </c>
      <c r="T139" t="s">
        <v>198</v>
      </c>
    </row>
    <row r="140" spans="1:20" x14ac:dyDescent="0.55000000000000004">
      <c r="A140" t="s">
        <v>198</v>
      </c>
      <c r="B140" t="s">
        <v>174</v>
      </c>
      <c r="C140" t="s">
        <v>269</v>
      </c>
      <c r="D140" t="s">
        <v>149</v>
      </c>
      <c r="E140" t="s">
        <v>149</v>
      </c>
      <c r="F140" t="s">
        <v>150</v>
      </c>
      <c r="G140" t="str">
        <f t="shared" si="4"/>
        <v>Fogleman Matt</v>
      </c>
      <c r="H140" t="str">
        <f t="shared" si="5"/>
        <v>Ladder Safety</v>
      </c>
      <c r="I140">
        <f t="array" ref="I140">IF(ISNUMBER(MATCH($H140&amp;I$1,Course&amp;Library_Access_Code,0)),1,0)</f>
        <v>1</v>
      </c>
      <c r="J140">
        <f t="array" ref="J140">IF(ISNUMBER(MATCH($H140&amp;J$1,Course&amp;Library_Access_Code,0)),1,0)</f>
        <v>1</v>
      </c>
      <c r="K140">
        <f t="array" ref="K140">IF(ISNUMBER(MATCH($H140&amp;K$1,Course&amp;Library_Access_Code,0)),1,0)</f>
        <v>0</v>
      </c>
      <c r="L140">
        <f t="array" ref="L140">IF(ISNUMBER(MATCH($H140&amp;L$1,Course&amp;Library_Access_Code,0)),1,0)</f>
        <v>0</v>
      </c>
      <c r="M140">
        <f t="array" ref="M140">IF(ISNUMBER(MATCH($H140&amp;M$1,Course&amp;Library_Access_Code,0)),1,0)</f>
        <v>1</v>
      </c>
      <c r="N140">
        <f t="array" ref="N140">IF(ISNUMBER(MATCH($H140&amp;N$1,Course&amp;Library_Access_Code,0)),1,0)</f>
        <v>1</v>
      </c>
      <c r="O140">
        <f t="array" ref="O140">IF(ISNUMBER(MATCH($H140&amp;O$1,Course&amp;Library_Access_Code,0)),1,0)</f>
        <v>1</v>
      </c>
      <c r="P140">
        <f t="array" ref="P140">IF(ISNUMBER(MATCH($H140&amp;P$1,Course&amp;Library_Access_Code,0)),1,0)</f>
        <v>1</v>
      </c>
      <c r="Q140">
        <f t="array" ref="Q140">IF(ISNUMBER(MATCH($H140&amp;Q$1,Course&amp;Library_Access_Code,0)),1,0)</f>
        <v>1</v>
      </c>
      <c r="R140">
        <f t="array" ref="R140">IF(ISNUMBER(MATCH($H140&amp;R$1,Course&amp;Library_Access_Code,0)),1,0)</f>
        <v>1</v>
      </c>
      <c r="T140" t="s">
        <v>198</v>
      </c>
    </row>
    <row r="141" spans="1:20" x14ac:dyDescent="0.55000000000000004">
      <c r="A141" t="s">
        <v>198</v>
      </c>
      <c r="B141" t="s">
        <v>173</v>
      </c>
      <c r="C141" t="s">
        <v>269</v>
      </c>
      <c r="D141" t="s">
        <v>149</v>
      </c>
      <c r="E141" t="s">
        <v>149</v>
      </c>
      <c r="F141" t="s">
        <v>150</v>
      </c>
      <c r="G141" t="str">
        <f t="shared" si="4"/>
        <v>Fogleman Matt</v>
      </c>
      <c r="H141" t="str">
        <f t="shared" si="5"/>
        <v>Hazard Communication</v>
      </c>
      <c r="I141">
        <f t="array" ref="I141">IF(ISNUMBER(MATCH($H141&amp;I$1,Course&amp;Library_Access_Code,0)),1,0)</f>
        <v>1</v>
      </c>
      <c r="J141">
        <f t="array" ref="J141">IF(ISNUMBER(MATCH($H141&amp;J$1,Course&amp;Library_Access_Code,0)),1,0)</f>
        <v>1</v>
      </c>
      <c r="K141">
        <f t="array" ref="K141">IF(ISNUMBER(MATCH($H141&amp;K$1,Course&amp;Library_Access_Code,0)),1,0)</f>
        <v>0</v>
      </c>
      <c r="L141">
        <f t="array" ref="L141">IF(ISNUMBER(MATCH($H141&amp;L$1,Course&amp;Library_Access_Code,0)),1,0)</f>
        <v>0</v>
      </c>
      <c r="M141">
        <f t="array" ref="M141">IF(ISNUMBER(MATCH($H141&amp;M$1,Course&amp;Library_Access_Code,0)),1,0)</f>
        <v>1</v>
      </c>
      <c r="N141">
        <f t="array" ref="N141">IF(ISNUMBER(MATCH($H141&amp;N$1,Course&amp;Library_Access_Code,0)),1,0)</f>
        <v>1</v>
      </c>
      <c r="O141">
        <f t="array" ref="O141">IF(ISNUMBER(MATCH($H141&amp;O$1,Course&amp;Library_Access_Code,0)),1,0)</f>
        <v>1</v>
      </c>
      <c r="P141">
        <f t="array" ref="P141">IF(ISNUMBER(MATCH($H141&amp;P$1,Course&amp;Library_Access_Code,0)),1,0)</f>
        <v>1</v>
      </c>
      <c r="Q141">
        <f t="array" ref="Q141">IF(ISNUMBER(MATCH($H141&amp;Q$1,Course&amp;Library_Access_Code,0)),1,0)</f>
        <v>1</v>
      </c>
      <c r="R141">
        <f t="array" ref="R141">IF(ISNUMBER(MATCH($H141&amp;R$1,Course&amp;Library_Access_Code,0)),1,0)</f>
        <v>1</v>
      </c>
      <c r="T141" t="s">
        <v>198</v>
      </c>
    </row>
    <row r="142" spans="1:20" x14ac:dyDescent="0.55000000000000004">
      <c r="A142" t="s">
        <v>198</v>
      </c>
      <c r="B142" t="s">
        <v>180</v>
      </c>
      <c r="C142" t="s">
        <v>269</v>
      </c>
      <c r="D142" t="s">
        <v>149</v>
      </c>
      <c r="E142" t="s">
        <v>149</v>
      </c>
      <c r="F142" t="s">
        <v>150</v>
      </c>
      <c r="G142" t="str">
        <f t="shared" si="4"/>
        <v>Fogleman Matt</v>
      </c>
      <c r="H142" t="str">
        <f t="shared" si="5"/>
        <v>Flammable and Combustible Liquids</v>
      </c>
      <c r="I142">
        <f t="array" ref="I142">IF(ISNUMBER(MATCH($H142&amp;I$1,Course&amp;Library_Access_Code,0)),1,0)</f>
        <v>1</v>
      </c>
      <c r="J142">
        <f t="array" ref="J142">IF(ISNUMBER(MATCH($H142&amp;J$1,Course&amp;Library_Access_Code,0)),1,0)</f>
        <v>1</v>
      </c>
      <c r="K142">
        <f t="array" ref="K142">IF(ISNUMBER(MATCH($H142&amp;K$1,Course&amp;Library_Access_Code,0)),1,0)</f>
        <v>0</v>
      </c>
      <c r="L142">
        <f t="array" ref="L142">IF(ISNUMBER(MATCH($H142&amp;L$1,Course&amp;Library_Access_Code,0)),1,0)</f>
        <v>0</v>
      </c>
      <c r="M142">
        <f t="array" ref="M142">IF(ISNUMBER(MATCH($H142&amp;M$1,Course&amp;Library_Access_Code,0)),1,0)</f>
        <v>1</v>
      </c>
      <c r="N142">
        <f t="array" ref="N142">IF(ISNUMBER(MATCH($H142&amp;N$1,Course&amp;Library_Access_Code,0)),1,0)</f>
        <v>1</v>
      </c>
      <c r="O142">
        <f t="array" ref="O142">IF(ISNUMBER(MATCH($H142&amp;O$1,Course&amp;Library_Access_Code,0)),1,0)</f>
        <v>1</v>
      </c>
      <c r="P142">
        <f t="array" ref="P142">IF(ISNUMBER(MATCH($H142&amp;P$1,Course&amp;Library_Access_Code,0)),1,0)</f>
        <v>1</v>
      </c>
      <c r="Q142">
        <f t="array" ref="Q142">IF(ISNUMBER(MATCH($H142&amp;Q$1,Course&amp;Library_Access_Code,0)),1,0)</f>
        <v>1</v>
      </c>
      <c r="R142">
        <f t="array" ref="R142">IF(ISNUMBER(MATCH($H142&amp;R$1,Course&amp;Library_Access_Code,0)),1,0)</f>
        <v>1</v>
      </c>
      <c r="T142" t="s">
        <v>198</v>
      </c>
    </row>
    <row r="143" spans="1:20" x14ac:dyDescent="0.55000000000000004">
      <c r="A143" t="s">
        <v>271</v>
      </c>
      <c r="B143" t="s">
        <v>163</v>
      </c>
      <c r="C143" t="s">
        <v>269</v>
      </c>
      <c r="D143" t="s">
        <v>149</v>
      </c>
      <c r="E143" t="s">
        <v>149</v>
      </c>
      <c r="F143" t="s">
        <v>150</v>
      </c>
      <c r="G143" t="str">
        <f t="shared" si="4"/>
        <v>Fogleman Matt</v>
      </c>
      <c r="H143" t="str">
        <f t="shared" si="5"/>
        <v>Fire Extinguishers</v>
      </c>
      <c r="I143">
        <f t="array" ref="I143">IF(ISNUMBER(MATCH($H143&amp;I$1,Course&amp;Library_Access_Code,0)),1,0)</f>
        <v>1</v>
      </c>
      <c r="J143">
        <f t="array" ref="J143">IF(ISNUMBER(MATCH($H143&amp;J$1,Course&amp;Library_Access_Code,0)),1,0)</f>
        <v>1</v>
      </c>
      <c r="K143">
        <f t="array" ref="K143">IF(ISNUMBER(MATCH($H143&amp;K$1,Course&amp;Library_Access_Code,0)),1,0)</f>
        <v>1</v>
      </c>
      <c r="L143">
        <f t="array" ref="L143">IF(ISNUMBER(MATCH($H143&amp;L$1,Course&amp;Library_Access_Code,0)),1,0)</f>
        <v>0</v>
      </c>
      <c r="M143">
        <f t="array" ref="M143">IF(ISNUMBER(MATCH($H143&amp;M$1,Course&amp;Library_Access_Code,0)),1,0)</f>
        <v>1</v>
      </c>
      <c r="N143">
        <f t="array" ref="N143">IF(ISNUMBER(MATCH($H143&amp;N$1,Course&amp;Library_Access_Code,0)),1,0)</f>
        <v>1</v>
      </c>
      <c r="O143">
        <f t="array" ref="O143">IF(ISNUMBER(MATCH($H143&amp;O$1,Course&amp;Library_Access_Code,0)),1,0)</f>
        <v>1</v>
      </c>
      <c r="P143">
        <f t="array" ref="P143">IF(ISNUMBER(MATCH($H143&amp;P$1,Course&amp;Library_Access_Code,0)),1,0)</f>
        <v>1</v>
      </c>
      <c r="Q143">
        <f t="array" ref="Q143">IF(ISNUMBER(MATCH($H143&amp;Q$1,Course&amp;Library_Access_Code,0)),1,0)</f>
        <v>1</v>
      </c>
      <c r="R143">
        <f t="array" ref="R143">IF(ISNUMBER(MATCH($H143&amp;R$1,Course&amp;Library_Access_Code,0)),1,0)</f>
        <v>1</v>
      </c>
      <c r="T143" t="s">
        <v>198</v>
      </c>
    </row>
    <row r="144" spans="1:20" x14ac:dyDescent="0.55000000000000004">
      <c r="A144" t="s">
        <v>198</v>
      </c>
      <c r="B144" t="s">
        <v>181</v>
      </c>
      <c r="C144" t="s">
        <v>269</v>
      </c>
      <c r="D144" t="s">
        <v>149</v>
      </c>
      <c r="E144" t="s">
        <v>149</v>
      </c>
      <c r="F144" t="s">
        <v>150</v>
      </c>
      <c r="G144" t="str">
        <f t="shared" si="4"/>
        <v>Fogleman Matt</v>
      </c>
      <c r="H144" t="str">
        <f t="shared" si="5"/>
        <v>Ergonomics - Industrial</v>
      </c>
      <c r="I144">
        <f t="array" ref="I144">IF(ISNUMBER(MATCH($H144&amp;I$1,Course&amp;Library_Access_Code,0)),1,0)</f>
        <v>1</v>
      </c>
      <c r="J144">
        <f t="array" ref="J144">IF(ISNUMBER(MATCH($H144&amp;J$1,Course&amp;Library_Access_Code,0)),1,0)</f>
        <v>1</v>
      </c>
      <c r="K144">
        <f t="array" ref="K144">IF(ISNUMBER(MATCH($H144&amp;K$1,Course&amp;Library_Access_Code,0)),1,0)</f>
        <v>0</v>
      </c>
      <c r="L144">
        <f t="array" ref="L144">IF(ISNUMBER(MATCH($H144&amp;L$1,Course&amp;Library_Access_Code,0)),1,0)</f>
        <v>0</v>
      </c>
      <c r="M144">
        <f t="array" ref="M144">IF(ISNUMBER(MATCH($H144&amp;M$1,Course&amp;Library_Access_Code,0)),1,0)</f>
        <v>1</v>
      </c>
      <c r="N144">
        <f t="array" ref="N144">IF(ISNUMBER(MATCH($H144&amp;N$1,Course&amp;Library_Access_Code,0)),1,0)</f>
        <v>1</v>
      </c>
      <c r="O144">
        <f t="array" ref="O144">IF(ISNUMBER(MATCH($H144&amp;O$1,Course&amp;Library_Access_Code,0)),1,0)</f>
        <v>0</v>
      </c>
      <c r="P144">
        <f t="array" ref="P144">IF(ISNUMBER(MATCH($H144&amp;P$1,Course&amp;Library_Access_Code,0)),1,0)</f>
        <v>1</v>
      </c>
      <c r="Q144">
        <f t="array" ref="Q144">IF(ISNUMBER(MATCH($H144&amp;Q$1,Course&amp;Library_Access_Code,0)),1,0)</f>
        <v>1</v>
      </c>
      <c r="R144">
        <f t="array" ref="R144">IF(ISNUMBER(MATCH($H144&amp;R$1,Course&amp;Library_Access_Code,0)),1,0)</f>
        <v>1</v>
      </c>
      <c r="T144" t="s">
        <v>198</v>
      </c>
    </row>
    <row r="145" spans="1:20" x14ac:dyDescent="0.55000000000000004">
      <c r="A145" t="s">
        <v>271</v>
      </c>
      <c r="B145" t="s">
        <v>167</v>
      </c>
      <c r="C145" t="s">
        <v>269</v>
      </c>
      <c r="D145" t="s">
        <v>149</v>
      </c>
      <c r="E145" t="s">
        <v>149</v>
      </c>
      <c r="F145" t="s">
        <v>150</v>
      </c>
      <c r="G145" t="str">
        <f t="shared" si="4"/>
        <v>Fogleman Matt</v>
      </c>
      <c r="H145" t="str">
        <f t="shared" si="5"/>
        <v>Electrical Safety - Unqualified Worker</v>
      </c>
      <c r="I145">
        <f t="array" ref="I145">IF(ISNUMBER(MATCH($H145&amp;I$1,Course&amp;Library_Access_Code,0)),1,0)</f>
        <v>1</v>
      </c>
      <c r="J145">
        <f t="array" ref="J145">IF(ISNUMBER(MATCH($H145&amp;J$1,Course&amp;Library_Access_Code,0)),1,0)</f>
        <v>1</v>
      </c>
      <c r="K145">
        <f t="array" ref="K145">IF(ISNUMBER(MATCH($H145&amp;K$1,Course&amp;Library_Access_Code,0)),1,0)</f>
        <v>0</v>
      </c>
      <c r="L145">
        <f t="array" ref="L145">IF(ISNUMBER(MATCH($H145&amp;L$1,Course&amp;Library_Access_Code,0)),1,0)</f>
        <v>0</v>
      </c>
      <c r="M145">
        <f t="array" ref="M145">IF(ISNUMBER(MATCH($H145&amp;M$1,Course&amp;Library_Access_Code,0)),1,0)</f>
        <v>1</v>
      </c>
      <c r="N145">
        <f t="array" ref="N145">IF(ISNUMBER(MATCH($H145&amp;N$1,Course&amp;Library_Access_Code,0)),1,0)</f>
        <v>1</v>
      </c>
      <c r="O145">
        <f t="array" ref="O145">IF(ISNUMBER(MATCH($H145&amp;O$1,Course&amp;Library_Access_Code,0)),1,0)</f>
        <v>1</v>
      </c>
      <c r="P145">
        <f t="array" ref="P145">IF(ISNUMBER(MATCH($H145&amp;P$1,Course&amp;Library_Access_Code,0)),1,0)</f>
        <v>1</v>
      </c>
      <c r="Q145">
        <f t="array" ref="Q145">IF(ISNUMBER(MATCH($H145&amp;Q$1,Course&amp;Library_Access_Code,0)),1,0)</f>
        <v>1</v>
      </c>
      <c r="R145">
        <f t="array" ref="R145">IF(ISNUMBER(MATCH($H145&amp;R$1,Course&amp;Library_Access_Code,0)),1,0)</f>
        <v>1</v>
      </c>
      <c r="T145" t="s">
        <v>198</v>
      </c>
    </row>
    <row r="146" spans="1:20" x14ac:dyDescent="0.55000000000000004">
      <c r="A146" t="s">
        <v>198</v>
      </c>
      <c r="B146" t="s">
        <v>154</v>
      </c>
      <c r="C146" t="s">
        <v>273</v>
      </c>
      <c r="D146" t="s">
        <v>149</v>
      </c>
      <c r="E146" t="s">
        <v>149</v>
      </c>
      <c r="F146" t="s">
        <v>150</v>
      </c>
      <c r="G146" t="str">
        <f t="shared" si="4"/>
        <v>Fogleman Matt</v>
      </c>
      <c r="H146" t="str">
        <f t="shared" si="5"/>
        <v>Back Safety</v>
      </c>
      <c r="I146">
        <f t="array" ref="I146">IF(ISNUMBER(MATCH($H146&amp;I$1,Course&amp;Library_Access_Code,0)),1,0)</f>
        <v>1</v>
      </c>
      <c r="J146">
        <f t="array" ref="J146">IF(ISNUMBER(MATCH($H146&amp;J$1,Course&amp;Library_Access_Code,0)),1,0)</f>
        <v>1</v>
      </c>
      <c r="K146">
        <f t="array" ref="K146">IF(ISNUMBER(MATCH($H146&amp;K$1,Course&amp;Library_Access_Code,0)),1,0)</f>
        <v>1</v>
      </c>
      <c r="L146">
        <f t="array" ref="L146">IF(ISNUMBER(MATCH($H146&amp;L$1,Course&amp;Library_Access_Code,0)),1,0)</f>
        <v>0</v>
      </c>
      <c r="M146">
        <f t="array" ref="M146">IF(ISNUMBER(MATCH($H146&amp;M$1,Course&amp;Library_Access_Code,0)),1,0)</f>
        <v>1</v>
      </c>
      <c r="N146">
        <f t="array" ref="N146">IF(ISNUMBER(MATCH($H146&amp;N$1,Course&amp;Library_Access_Code,0)),1,0)</f>
        <v>1</v>
      </c>
      <c r="O146">
        <f t="array" ref="O146">IF(ISNUMBER(MATCH($H146&amp;O$1,Course&amp;Library_Access_Code,0)),1,0)</f>
        <v>1</v>
      </c>
      <c r="P146">
        <f t="array" ref="P146">IF(ISNUMBER(MATCH($H146&amp;P$1,Course&amp;Library_Access_Code,0)),1,0)</f>
        <v>1</v>
      </c>
      <c r="Q146">
        <f t="array" ref="Q146">IF(ISNUMBER(MATCH($H146&amp;Q$1,Course&amp;Library_Access_Code,0)),1,0)</f>
        <v>1</v>
      </c>
      <c r="R146">
        <f t="array" ref="R146">IF(ISNUMBER(MATCH($H146&amp;R$1,Course&amp;Library_Access_Code,0)),1,0)</f>
        <v>1</v>
      </c>
      <c r="T146" t="s">
        <v>198</v>
      </c>
    </row>
    <row r="147" spans="1:20" x14ac:dyDescent="0.55000000000000004">
      <c r="A147" t="s">
        <v>198</v>
      </c>
      <c r="B147" t="s">
        <v>158</v>
      </c>
      <c r="C147" t="s">
        <v>274</v>
      </c>
      <c r="D147" t="s">
        <v>149</v>
      </c>
      <c r="E147" t="s">
        <v>149</v>
      </c>
      <c r="F147" t="s">
        <v>150</v>
      </c>
      <c r="G147" t="str">
        <f t="shared" si="4"/>
        <v>Fogleman Matt</v>
      </c>
      <c r="H147" t="str">
        <f t="shared" si="5"/>
        <v>PPE - What Employees Need to Know</v>
      </c>
      <c r="I147">
        <f t="array" ref="I147">IF(ISNUMBER(MATCH($H147&amp;I$1,Course&amp;Library_Access_Code,0)),1,0)</f>
        <v>1</v>
      </c>
      <c r="J147">
        <f t="array" ref="J147">IF(ISNUMBER(MATCH($H147&amp;J$1,Course&amp;Library_Access_Code,0)),1,0)</f>
        <v>1</v>
      </c>
      <c r="K147">
        <f t="array" ref="K147">IF(ISNUMBER(MATCH($H147&amp;K$1,Course&amp;Library_Access_Code,0)),1,0)</f>
        <v>1</v>
      </c>
      <c r="L147">
        <f t="array" ref="L147">IF(ISNUMBER(MATCH($H147&amp;L$1,Course&amp;Library_Access_Code,0)),1,0)</f>
        <v>0</v>
      </c>
      <c r="M147">
        <f t="array" ref="M147">IF(ISNUMBER(MATCH($H147&amp;M$1,Course&amp;Library_Access_Code,0)),1,0)</f>
        <v>1</v>
      </c>
      <c r="N147">
        <f t="array" ref="N147">IF(ISNUMBER(MATCH($H147&amp;N$1,Course&amp;Library_Access_Code,0)),1,0)</f>
        <v>1</v>
      </c>
      <c r="O147">
        <f t="array" ref="O147">IF(ISNUMBER(MATCH($H147&amp;O$1,Course&amp;Library_Access_Code,0)),1,0)</f>
        <v>1</v>
      </c>
      <c r="P147">
        <f t="array" ref="P147">IF(ISNUMBER(MATCH($H147&amp;P$1,Course&amp;Library_Access_Code,0)),1,0)</f>
        <v>1</v>
      </c>
      <c r="Q147">
        <f t="array" ref="Q147">IF(ISNUMBER(MATCH($H147&amp;Q$1,Course&amp;Library_Access_Code,0)),1,0)</f>
        <v>1</v>
      </c>
      <c r="R147">
        <f t="array" ref="R147">IF(ISNUMBER(MATCH($H147&amp;R$1,Course&amp;Library_Access_Code,0)),1,0)</f>
        <v>1</v>
      </c>
      <c r="T147" t="s">
        <v>198</v>
      </c>
    </row>
    <row r="148" spans="1:20" x14ac:dyDescent="0.55000000000000004">
      <c r="A148" t="s">
        <v>198</v>
      </c>
      <c r="B148" t="s">
        <v>159</v>
      </c>
      <c r="C148" t="s">
        <v>272</v>
      </c>
      <c r="D148" t="s">
        <v>149</v>
      </c>
      <c r="E148" t="s">
        <v>149</v>
      </c>
      <c r="F148" t="s">
        <v>150</v>
      </c>
      <c r="G148" t="str">
        <f t="shared" si="4"/>
        <v>Fogleman Matt</v>
      </c>
      <c r="H148" t="str">
        <f t="shared" si="5"/>
        <v>Eye Protection</v>
      </c>
      <c r="I148">
        <f t="array" ref="I148">IF(ISNUMBER(MATCH($H148&amp;I$1,Course&amp;Library_Access_Code,0)),1,0)</f>
        <v>1</v>
      </c>
      <c r="J148">
        <f t="array" ref="J148">IF(ISNUMBER(MATCH($H148&amp;J$1,Course&amp;Library_Access_Code,0)),1,0)</f>
        <v>1</v>
      </c>
      <c r="K148">
        <f t="array" ref="K148">IF(ISNUMBER(MATCH($H148&amp;K$1,Course&amp;Library_Access_Code,0)),1,0)</f>
        <v>1</v>
      </c>
      <c r="L148">
        <f t="array" ref="L148">IF(ISNUMBER(MATCH($H148&amp;L$1,Course&amp;Library_Access_Code,0)),1,0)</f>
        <v>0</v>
      </c>
      <c r="M148">
        <f t="array" ref="M148">IF(ISNUMBER(MATCH($H148&amp;M$1,Course&amp;Library_Access_Code,0)),1,0)</f>
        <v>1</v>
      </c>
      <c r="N148">
        <f t="array" ref="N148">IF(ISNUMBER(MATCH($H148&amp;N$1,Course&amp;Library_Access_Code,0)),1,0)</f>
        <v>1</v>
      </c>
      <c r="O148">
        <f t="array" ref="O148">IF(ISNUMBER(MATCH($H148&amp;O$1,Course&amp;Library_Access_Code,0)),1,0)</f>
        <v>1</v>
      </c>
      <c r="P148">
        <f t="array" ref="P148">IF(ISNUMBER(MATCH($H148&amp;P$1,Course&amp;Library_Access_Code,0)),1,0)</f>
        <v>1</v>
      </c>
      <c r="Q148">
        <f t="array" ref="Q148">IF(ISNUMBER(MATCH($H148&amp;Q$1,Course&amp;Library_Access_Code,0)),1,0)</f>
        <v>1</v>
      </c>
      <c r="R148">
        <f t="array" ref="R148">IF(ISNUMBER(MATCH($H148&amp;R$1,Course&amp;Library_Access_Code,0)),1,0)</f>
        <v>1</v>
      </c>
      <c r="T148" t="s">
        <v>198</v>
      </c>
    </row>
    <row r="149" spans="1:20" x14ac:dyDescent="0.55000000000000004">
      <c r="A149" t="s">
        <v>271</v>
      </c>
      <c r="B149" t="s">
        <v>185</v>
      </c>
      <c r="C149" t="s">
        <v>269</v>
      </c>
      <c r="D149" t="s">
        <v>149</v>
      </c>
      <c r="E149" t="s">
        <v>149</v>
      </c>
      <c r="F149" t="s">
        <v>150</v>
      </c>
      <c r="G149" t="str">
        <f t="shared" si="4"/>
        <v>Fogleman Matt</v>
      </c>
      <c r="H149" t="str">
        <f t="shared" si="5"/>
        <v>Material Safety Data Sheets</v>
      </c>
      <c r="I149">
        <f t="array" ref="I149">IF(ISNUMBER(MATCH($H149&amp;I$1,Course&amp;Library_Access_Code,0)),1,0)</f>
        <v>1</v>
      </c>
      <c r="J149">
        <f t="array" ref="J149">IF(ISNUMBER(MATCH($H149&amp;J$1,Course&amp;Library_Access_Code,0)),1,0)</f>
        <v>1</v>
      </c>
      <c r="K149">
        <f t="array" ref="K149">IF(ISNUMBER(MATCH($H149&amp;K$1,Course&amp;Library_Access_Code,0)),1,0)</f>
        <v>0</v>
      </c>
      <c r="L149">
        <f t="array" ref="L149">IF(ISNUMBER(MATCH($H149&amp;L$1,Course&amp;Library_Access_Code,0)),1,0)</f>
        <v>0</v>
      </c>
      <c r="M149">
        <f t="array" ref="M149">IF(ISNUMBER(MATCH($H149&amp;M$1,Course&amp;Library_Access_Code,0)),1,0)</f>
        <v>1</v>
      </c>
      <c r="N149">
        <f t="array" ref="N149">IF(ISNUMBER(MATCH($H149&amp;N$1,Course&amp;Library_Access_Code,0)),1,0)</f>
        <v>1</v>
      </c>
      <c r="O149">
        <f t="array" ref="O149">IF(ISNUMBER(MATCH($H149&amp;O$1,Course&amp;Library_Access_Code,0)),1,0)</f>
        <v>1</v>
      </c>
      <c r="P149">
        <f t="array" ref="P149">IF(ISNUMBER(MATCH($H149&amp;P$1,Course&amp;Library_Access_Code,0)),1,0)</f>
        <v>1</v>
      </c>
      <c r="Q149">
        <f t="array" ref="Q149">IF(ISNUMBER(MATCH($H149&amp;Q$1,Course&amp;Library_Access_Code,0)),1,0)</f>
        <v>1</v>
      </c>
      <c r="R149">
        <f t="array" ref="R149">IF(ISNUMBER(MATCH($H149&amp;R$1,Course&amp;Library_Access_Code,0)),1,0)</f>
        <v>1</v>
      </c>
      <c r="T149" t="s">
        <v>198</v>
      </c>
    </row>
    <row r="150" spans="1:20" x14ac:dyDescent="0.55000000000000004">
      <c r="A150" t="s">
        <v>198</v>
      </c>
      <c r="B150" t="s">
        <v>160</v>
      </c>
      <c r="C150" t="s">
        <v>272</v>
      </c>
      <c r="D150" t="s">
        <v>149</v>
      </c>
      <c r="E150" t="s">
        <v>149</v>
      </c>
      <c r="F150" t="s">
        <v>150</v>
      </c>
      <c r="G150" t="str">
        <f t="shared" si="4"/>
        <v>Fogleman Matt</v>
      </c>
      <c r="H150" t="str">
        <f t="shared" si="5"/>
        <v>Good Housekeeping</v>
      </c>
      <c r="I150">
        <f t="array" ref="I150">IF(ISNUMBER(MATCH($H150&amp;I$1,Course&amp;Library_Access_Code,0)),1,0)</f>
        <v>1</v>
      </c>
      <c r="J150">
        <f t="array" ref="J150">IF(ISNUMBER(MATCH($H150&amp;J$1,Course&amp;Library_Access_Code,0)),1,0)</f>
        <v>1</v>
      </c>
      <c r="K150">
        <f t="array" ref="K150">IF(ISNUMBER(MATCH($H150&amp;K$1,Course&amp;Library_Access_Code,0)),1,0)</f>
        <v>1</v>
      </c>
      <c r="L150">
        <f t="array" ref="L150">IF(ISNUMBER(MATCH($H150&amp;L$1,Course&amp;Library_Access_Code,0)),1,0)</f>
        <v>0</v>
      </c>
      <c r="M150">
        <f t="array" ref="M150">IF(ISNUMBER(MATCH($H150&amp;M$1,Course&amp;Library_Access_Code,0)),1,0)</f>
        <v>1</v>
      </c>
      <c r="N150">
        <f t="array" ref="N150">IF(ISNUMBER(MATCH($H150&amp;N$1,Course&amp;Library_Access_Code,0)),1,0)</f>
        <v>1</v>
      </c>
      <c r="O150">
        <f t="array" ref="O150">IF(ISNUMBER(MATCH($H150&amp;O$1,Course&amp;Library_Access_Code,0)),1,0)</f>
        <v>1</v>
      </c>
      <c r="P150">
        <f t="array" ref="P150">IF(ISNUMBER(MATCH($H150&amp;P$1,Course&amp;Library_Access_Code,0)),1,0)</f>
        <v>1</v>
      </c>
      <c r="Q150">
        <f t="array" ref="Q150">IF(ISNUMBER(MATCH($H150&amp;Q$1,Course&amp;Library_Access_Code,0)),1,0)</f>
        <v>1</v>
      </c>
      <c r="R150">
        <f t="array" ref="R150">IF(ISNUMBER(MATCH($H150&amp;R$1,Course&amp;Library_Access_Code,0)),1,0)</f>
        <v>1</v>
      </c>
      <c r="T150" t="s">
        <v>198</v>
      </c>
    </row>
    <row r="151" spans="1:20" x14ac:dyDescent="0.55000000000000004">
      <c r="A151" t="s">
        <v>198</v>
      </c>
      <c r="B151" t="s">
        <v>179</v>
      </c>
      <c r="C151" t="s">
        <v>269</v>
      </c>
      <c r="D151" t="s">
        <v>149</v>
      </c>
      <c r="E151" t="s">
        <v>149</v>
      </c>
      <c r="F151" t="s">
        <v>150</v>
      </c>
      <c r="G151" t="str">
        <f t="shared" si="4"/>
        <v>Fogleman Matt</v>
      </c>
      <c r="H151" t="str">
        <f t="shared" si="5"/>
        <v>Hand Protection</v>
      </c>
      <c r="I151">
        <f t="array" ref="I151">IF(ISNUMBER(MATCH($H151&amp;I$1,Course&amp;Library_Access_Code,0)),1,0)</f>
        <v>1</v>
      </c>
      <c r="J151">
        <f t="array" ref="J151">IF(ISNUMBER(MATCH($H151&amp;J$1,Course&amp;Library_Access_Code,0)),1,0)</f>
        <v>1</v>
      </c>
      <c r="K151">
        <f t="array" ref="K151">IF(ISNUMBER(MATCH($H151&amp;K$1,Course&amp;Library_Access_Code,0)),1,0)</f>
        <v>0</v>
      </c>
      <c r="L151">
        <f t="array" ref="L151">IF(ISNUMBER(MATCH($H151&amp;L$1,Course&amp;Library_Access_Code,0)),1,0)</f>
        <v>0</v>
      </c>
      <c r="M151">
        <f t="array" ref="M151">IF(ISNUMBER(MATCH($H151&amp;M$1,Course&amp;Library_Access_Code,0)),1,0)</f>
        <v>1</v>
      </c>
      <c r="N151">
        <f t="array" ref="N151">IF(ISNUMBER(MATCH($H151&amp;N$1,Course&amp;Library_Access_Code,0)),1,0)</f>
        <v>1</v>
      </c>
      <c r="O151">
        <f t="array" ref="O151">IF(ISNUMBER(MATCH($H151&amp;O$1,Course&amp;Library_Access_Code,0)),1,0)</f>
        <v>1</v>
      </c>
      <c r="P151">
        <f t="array" ref="P151">IF(ISNUMBER(MATCH($H151&amp;P$1,Course&amp;Library_Access_Code,0)),1,0)</f>
        <v>1</v>
      </c>
      <c r="Q151">
        <f t="array" ref="Q151">IF(ISNUMBER(MATCH($H151&amp;Q$1,Course&amp;Library_Access_Code,0)),1,0)</f>
        <v>1</v>
      </c>
      <c r="R151">
        <f t="array" ref="R151">IF(ISNUMBER(MATCH($H151&amp;R$1,Course&amp;Library_Access_Code,0)),1,0)</f>
        <v>1</v>
      </c>
      <c r="T151" t="s">
        <v>198</v>
      </c>
    </row>
    <row r="152" spans="1:20" x14ac:dyDescent="0.55000000000000004">
      <c r="A152" t="s">
        <v>198</v>
      </c>
      <c r="B152" t="s">
        <v>175</v>
      </c>
      <c r="C152" t="s">
        <v>272</v>
      </c>
      <c r="D152" t="s">
        <v>149</v>
      </c>
      <c r="E152" t="s">
        <v>149</v>
      </c>
      <c r="F152" t="s">
        <v>150</v>
      </c>
      <c r="G152" t="str">
        <f t="shared" si="4"/>
        <v>Fogleman Matt</v>
      </c>
      <c r="H152" t="str">
        <f t="shared" si="5"/>
        <v>Slips Trips and Falls</v>
      </c>
      <c r="I152">
        <f t="array" ref="I152">IF(ISNUMBER(MATCH($H152&amp;I$1,Course&amp;Library_Access_Code,0)),1,0)</f>
        <v>1</v>
      </c>
      <c r="J152">
        <f t="array" ref="J152">IF(ISNUMBER(MATCH($H152&amp;J$1,Course&amp;Library_Access_Code,0)),1,0)</f>
        <v>1</v>
      </c>
      <c r="K152">
        <f t="array" ref="K152">IF(ISNUMBER(MATCH($H152&amp;K$1,Course&amp;Library_Access_Code,0)),1,0)</f>
        <v>0</v>
      </c>
      <c r="L152">
        <f t="array" ref="L152">IF(ISNUMBER(MATCH($H152&amp;L$1,Course&amp;Library_Access_Code,0)),1,0)</f>
        <v>0</v>
      </c>
      <c r="M152">
        <f t="array" ref="M152">IF(ISNUMBER(MATCH($H152&amp;M$1,Course&amp;Library_Access_Code,0)),1,0)</f>
        <v>1</v>
      </c>
      <c r="N152">
        <f t="array" ref="N152">IF(ISNUMBER(MATCH($H152&amp;N$1,Course&amp;Library_Access_Code,0)),1,0)</f>
        <v>1</v>
      </c>
      <c r="O152">
        <f t="array" ref="O152">IF(ISNUMBER(MATCH($H152&amp;O$1,Course&amp;Library_Access_Code,0)),1,0)</f>
        <v>1</v>
      </c>
      <c r="P152">
        <f t="array" ref="P152">IF(ISNUMBER(MATCH($H152&amp;P$1,Course&amp;Library_Access_Code,0)),1,0)</f>
        <v>1</v>
      </c>
      <c r="Q152">
        <f t="array" ref="Q152">IF(ISNUMBER(MATCH($H152&amp;Q$1,Course&amp;Library_Access_Code,0)),1,0)</f>
        <v>1</v>
      </c>
      <c r="R152">
        <f t="array" ref="R152">IF(ISNUMBER(MATCH($H152&amp;R$1,Course&amp;Library_Access_Code,0)),1,0)</f>
        <v>1</v>
      </c>
      <c r="T152" t="s">
        <v>198</v>
      </c>
    </row>
    <row r="153" spans="1:20" x14ac:dyDescent="0.55000000000000004">
      <c r="A153" t="s">
        <v>198</v>
      </c>
      <c r="B153" t="s">
        <v>151</v>
      </c>
      <c r="C153" t="s">
        <v>272</v>
      </c>
      <c r="D153" t="s">
        <v>149</v>
      </c>
      <c r="E153" t="s">
        <v>149</v>
      </c>
      <c r="F153" t="s">
        <v>150</v>
      </c>
      <c r="G153" t="str">
        <f t="shared" si="4"/>
        <v>Fogleman Matt</v>
      </c>
      <c r="H153" t="str">
        <f t="shared" si="5"/>
        <v>Crane Rigging</v>
      </c>
      <c r="I153">
        <f t="array" ref="I153">IF(ISNUMBER(MATCH($H153&amp;I$1,Course&amp;Library_Access_Code,0)),1,0)</f>
        <v>1</v>
      </c>
      <c r="J153">
        <f t="array" ref="J153">IF(ISNUMBER(MATCH($H153&amp;J$1,Course&amp;Library_Access_Code,0)),1,0)</f>
        <v>1</v>
      </c>
      <c r="K153">
        <f t="array" ref="K153">IF(ISNUMBER(MATCH($H153&amp;K$1,Course&amp;Library_Access_Code,0)),1,0)</f>
        <v>0</v>
      </c>
      <c r="L153">
        <f t="array" ref="L153">IF(ISNUMBER(MATCH($H153&amp;L$1,Course&amp;Library_Access_Code,0)),1,0)</f>
        <v>0</v>
      </c>
      <c r="M153">
        <f t="array" ref="M153">IF(ISNUMBER(MATCH($H153&amp;M$1,Course&amp;Library_Access_Code,0)),1,0)</f>
        <v>1</v>
      </c>
      <c r="N153">
        <f t="array" ref="N153">IF(ISNUMBER(MATCH($H153&amp;N$1,Course&amp;Library_Access_Code,0)),1,0)</f>
        <v>1</v>
      </c>
      <c r="O153">
        <f t="array" ref="O153">IF(ISNUMBER(MATCH($H153&amp;O$1,Course&amp;Library_Access_Code,0)),1,0)</f>
        <v>1</v>
      </c>
      <c r="P153">
        <f t="array" ref="P153">IF(ISNUMBER(MATCH($H153&amp;P$1,Course&amp;Library_Access_Code,0)),1,0)</f>
        <v>1</v>
      </c>
      <c r="Q153">
        <f t="array" ref="Q153">IF(ISNUMBER(MATCH($H153&amp;Q$1,Course&amp;Library_Access_Code,0)),1,0)</f>
        <v>0</v>
      </c>
      <c r="R153">
        <f t="array" ref="R153">IF(ISNUMBER(MATCH($H153&amp;R$1,Course&amp;Library_Access_Code,0)),1,0)</f>
        <v>1</v>
      </c>
      <c r="T153" t="s">
        <v>198</v>
      </c>
    </row>
    <row r="154" spans="1:20" x14ac:dyDescent="0.55000000000000004">
      <c r="A154" t="s">
        <v>198</v>
      </c>
      <c r="B154" t="s">
        <v>187</v>
      </c>
      <c r="C154" t="s">
        <v>272</v>
      </c>
      <c r="D154" t="s">
        <v>149</v>
      </c>
      <c r="E154" t="s">
        <v>149</v>
      </c>
      <c r="F154" t="s">
        <v>150</v>
      </c>
      <c r="G154" t="str">
        <f t="shared" si="4"/>
        <v>Fogleman Matt</v>
      </c>
      <c r="H154" t="str">
        <f t="shared" si="5"/>
        <v>Noise and Hearing Protection</v>
      </c>
      <c r="I154">
        <f t="array" ref="I154">IF(ISNUMBER(MATCH($H154&amp;I$1,Course&amp;Library_Access_Code,0)),1,0)</f>
        <v>1</v>
      </c>
      <c r="J154">
        <f t="array" ref="J154">IF(ISNUMBER(MATCH($H154&amp;J$1,Course&amp;Library_Access_Code,0)),1,0)</f>
        <v>1</v>
      </c>
      <c r="K154">
        <f t="array" ref="K154">IF(ISNUMBER(MATCH($H154&amp;K$1,Course&amp;Library_Access_Code,0)),1,0)</f>
        <v>0</v>
      </c>
      <c r="L154">
        <f t="array" ref="L154">IF(ISNUMBER(MATCH($H154&amp;L$1,Course&amp;Library_Access_Code,0)),1,0)</f>
        <v>0</v>
      </c>
      <c r="M154">
        <f t="array" ref="M154">IF(ISNUMBER(MATCH($H154&amp;M$1,Course&amp;Library_Access_Code,0)),1,0)</f>
        <v>1</v>
      </c>
      <c r="N154">
        <f t="array" ref="N154">IF(ISNUMBER(MATCH($H154&amp;N$1,Course&amp;Library_Access_Code,0)),1,0)</f>
        <v>1</v>
      </c>
      <c r="O154">
        <f t="array" ref="O154">IF(ISNUMBER(MATCH($H154&amp;O$1,Course&amp;Library_Access_Code,0)),1,0)</f>
        <v>1</v>
      </c>
      <c r="P154">
        <f t="array" ref="P154">IF(ISNUMBER(MATCH($H154&amp;P$1,Course&amp;Library_Access_Code,0)),1,0)</f>
        <v>1</v>
      </c>
      <c r="Q154">
        <f t="array" ref="Q154">IF(ISNUMBER(MATCH($H154&amp;Q$1,Course&amp;Library_Access_Code,0)),1,0)</f>
        <v>1</v>
      </c>
      <c r="R154">
        <f t="array" ref="R154">IF(ISNUMBER(MATCH($H154&amp;R$1,Course&amp;Library_Access_Code,0)),1,0)</f>
        <v>1</v>
      </c>
      <c r="T154" t="s">
        <v>198</v>
      </c>
    </row>
    <row r="155" spans="1:20" x14ac:dyDescent="0.55000000000000004">
      <c r="A155" t="s">
        <v>198</v>
      </c>
      <c r="B155" t="s">
        <v>152</v>
      </c>
      <c r="C155" t="s">
        <v>269</v>
      </c>
      <c r="D155" t="s">
        <v>149</v>
      </c>
      <c r="E155" t="s">
        <v>149</v>
      </c>
      <c r="F155" t="s">
        <v>150</v>
      </c>
      <c r="G155" t="str">
        <f t="shared" si="4"/>
        <v>Fogleman Matt</v>
      </c>
      <c r="H155" t="str">
        <f t="shared" si="5"/>
        <v>Bloodborne Pathogens - General</v>
      </c>
      <c r="I155">
        <f t="array" ref="I155">IF(ISNUMBER(MATCH($H155&amp;I$1,Course&amp;Library_Access_Code,0)),1,0)</f>
        <v>1</v>
      </c>
      <c r="J155">
        <f t="array" ref="J155">IF(ISNUMBER(MATCH($H155&amp;J$1,Course&amp;Library_Access_Code,0)),1,0)</f>
        <v>1</v>
      </c>
      <c r="K155">
        <f t="array" ref="K155">IF(ISNUMBER(MATCH($H155&amp;K$1,Course&amp;Library_Access_Code,0)),1,0)</f>
        <v>1</v>
      </c>
      <c r="L155">
        <f t="array" ref="L155">IF(ISNUMBER(MATCH($H155&amp;L$1,Course&amp;Library_Access_Code,0)),1,0)</f>
        <v>0</v>
      </c>
      <c r="M155">
        <f t="array" ref="M155">IF(ISNUMBER(MATCH($H155&amp;M$1,Course&amp;Library_Access_Code,0)),1,0)</f>
        <v>1</v>
      </c>
      <c r="N155">
        <f t="array" ref="N155">IF(ISNUMBER(MATCH($H155&amp;N$1,Course&amp;Library_Access_Code,0)),1,0)</f>
        <v>1</v>
      </c>
      <c r="O155">
        <f t="array" ref="O155">IF(ISNUMBER(MATCH($H155&amp;O$1,Course&amp;Library_Access_Code,0)),1,0)</f>
        <v>1</v>
      </c>
      <c r="P155">
        <f t="array" ref="P155">IF(ISNUMBER(MATCH($H155&amp;P$1,Course&amp;Library_Access_Code,0)),1,0)</f>
        <v>1</v>
      </c>
      <c r="Q155">
        <f t="array" ref="Q155">IF(ISNUMBER(MATCH($H155&amp;Q$1,Course&amp;Library_Access_Code,0)),1,0)</f>
        <v>1</v>
      </c>
      <c r="R155">
        <f t="array" ref="R155">IF(ISNUMBER(MATCH($H155&amp;R$1,Course&amp;Library_Access_Code,0)),1,0)</f>
        <v>1</v>
      </c>
      <c r="T155" t="s">
        <v>198</v>
      </c>
    </row>
    <row r="156" spans="1:20" x14ac:dyDescent="0.55000000000000004">
      <c r="A156" t="s">
        <v>198</v>
      </c>
      <c r="B156" t="s">
        <v>191</v>
      </c>
      <c r="C156" t="s">
        <v>269</v>
      </c>
      <c r="D156" t="s">
        <v>149</v>
      </c>
      <c r="E156" t="s">
        <v>149</v>
      </c>
      <c r="F156" t="s">
        <v>150</v>
      </c>
      <c r="G156" t="str">
        <f t="shared" si="4"/>
        <v>Fogleman Matt</v>
      </c>
      <c r="H156" t="str">
        <f t="shared" si="5"/>
        <v>Substance Abuse - What Employees Need to Know</v>
      </c>
      <c r="I156">
        <f t="array" ref="I156">IF(ISNUMBER(MATCH($H156&amp;I$1,Course&amp;Library_Access_Code,0)),1,0)</f>
        <v>1</v>
      </c>
      <c r="J156">
        <f t="array" ref="J156">IF(ISNUMBER(MATCH($H156&amp;J$1,Course&amp;Library_Access_Code,0)),1,0)</f>
        <v>1</v>
      </c>
      <c r="K156">
        <f t="array" ref="K156">IF(ISNUMBER(MATCH($H156&amp;K$1,Course&amp;Library_Access_Code,0)),1,0)</f>
        <v>0</v>
      </c>
      <c r="L156">
        <f t="array" ref="L156">IF(ISNUMBER(MATCH($H156&amp;L$1,Course&amp;Library_Access_Code,0)),1,0)</f>
        <v>0</v>
      </c>
      <c r="M156">
        <f t="array" ref="M156">IF(ISNUMBER(MATCH($H156&amp;M$1,Course&amp;Library_Access_Code,0)),1,0)</f>
        <v>1</v>
      </c>
      <c r="N156">
        <f t="array" ref="N156">IF(ISNUMBER(MATCH($H156&amp;N$1,Course&amp;Library_Access_Code,0)),1,0)</f>
        <v>1</v>
      </c>
      <c r="O156">
        <f t="array" ref="O156">IF(ISNUMBER(MATCH($H156&amp;O$1,Course&amp;Library_Access_Code,0)),1,0)</f>
        <v>1</v>
      </c>
      <c r="P156">
        <f t="array" ref="P156">IF(ISNUMBER(MATCH($H156&amp;P$1,Course&amp;Library_Access_Code,0)),1,0)</f>
        <v>1</v>
      </c>
      <c r="Q156">
        <f t="array" ref="Q156">IF(ISNUMBER(MATCH($H156&amp;Q$1,Course&amp;Library_Access_Code,0)),1,0)</f>
        <v>1</v>
      </c>
      <c r="R156">
        <f t="array" ref="R156">IF(ISNUMBER(MATCH($H156&amp;R$1,Course&amp;Library_Access_Code,0)),1,0)</f>
        <v>1</v>
      </c>
      <c r="T156" t="s">
        <v>198</v>
      </c>
    </row>
    <row r="157" spans="1:20" x14ac:dyDescent="0.55000000000000004">
      <c r="A157" t="s">
        <v>198</v>
      </c>
      <c r="B157" t="s">
        <v>161</v>
      </c>
      <c r="C157" t="s">
        <v>269</v>
      </c>
      <c r="D157" t="s">
        <v>149</v>
      </c>
      <c r="E157" t="s">
        <v>149</v>
      </c>
      <c r="F157" t="s">
        <v>150</v>
      </c>
      <c r="G157" t="str">
        <f t="shared" si="4"/>
        <v>Fogleman Matt</v>
      </c>
      <c r="H157" t="str">
        <f t="shared" si="5"/>
        <v>Workplace Safety for Employees</v>
      </c>
      <c r="I157">
        <f t="array" ref="I157">IF(ISNUMBER(MATCH($H157&amp;I$1,Course&amp;Library_Access_Code,0)),1,0)</f>
        <v>1</v>
      </c>
      <c r="J157">
        <f t="array" ref="J157">IF(ISNUMBER(MATCH($H157&amp;J$1,Course&amp;Library_Access_Code,0)),1,0)</f>
        <v>1</v>
      </c>
      <c r="K157">
        <f t="array" ref="K157">IF(ISNUMBER(MATCH($H157&amp;K$1,Course&amp;Library_Access_Code,0)),1,0)</f>
        <v>1</v>
      </c>
      <c r="L157">
        <f t="array" ref="L157">IF(ISNUMBER(MATCH($H157&amp;L$1,Course&amp;Library_Access_Code,0)),1,0)</f>
        <v>0</v>
      </c>
      <c r="M157">
        <f t="array" ref="M157">IF(ISNUMBER(MATCH($H157&amp;M$1,Course&amp;Library_Access_Code,0)),1,0)</f>
        <v>1</v>
      </c>
      <c r="N157">
        <f t="array" ref="N157">IF(ISNUMBER(MATCH($H157&amp;N$1,Course&amp;Library_Access_Code,0)),1,0)</f>
        <v>1</v>
      </c>
      <c r="O157">
        <f t="array" ref="O157">IF(ISNUMBER(MATCH($H157&amp;O$1,Course&amp;Library_Access_Code,0)),1,0)</f>
        <v>1</v>
      </c>
      <c r="P157">
        <f t="array" ref="P157">IF(ISNUMBER(MATCH($H157&amp;P$1,Course&amp;Library_Access_Code,0)),1,0)</f>
        <v>1</v>
      </c>
      <c r="Q157">
        <f t="array" ref="Q157">IF(ISNUMBER(MATCH($H157&amp;Q$1,Course&amp;Library_Access_Code,0)),1,0)</f>
        <v>1</v>
      </c>
      <c r="R157">
        <f t="array" ref="R157">IF(ISNUMBER(MATCH($H157&amp;R$1,Course&amp;Library_Access_Code,0)),1,0)</f>
        <v>1</v>
      </c>
      <c r="T157" t="s">
        <v>198</v>
      </c>
    </row>
    <row r="158" spans="1:20" x14ac:dyDescent="0.55000000000000004">
      <c r="A158" t="s">
        <v>198</v>
      </c>
      <c r="B158" t="s">
        <v>162</v>
      </c>
      <c r="C158" t="s">
        <v>269</v>
      </c>
      <c r="D158" t="s">
        <v>149</v>
      </c>
      <c r="E158" t="s">
        <v>149</v>
      </c>
      <c r="F158" t="s">
        <v>150</v>
      </c>
      <c r="G158" t="str">
        <f t="shared" si="4"/>
        <v>Fogleman Matt</v>
      </c>
      <c r="H158" t="str">
        <f t="shared" si="5"/>
        <v>Safety Orientation - New Employee</v>
      </c>
      <c r="I158">
        <f t="array" ref="I158">IF(ISNUMBER(MATCH($H158&amp;I$1,Course&amp;Library_Access_Code,0)),1,0)</f>
        <v>1</v>
      </c>
      <c r="J158">
        <f t="array" ref="J158">IF(ISNUMBER(MATCH($H158&amp;J$1,Course&amp;Library_Access_Code,0)),1,0)</f>
        <v>1</v>
      </c>
      <c r="K158">
        <f t="array" ref="K158">IF(ISNUMBER(MATCH($H158&amp;K$1,Course&amp;Library_Access_Code,0)),1,0)</f>
        <v>1</v>
      </c>
      <c r="L158">
        <f t="array" ref="L158">IF(ISNUMBER(MATCH($H158&amp;L$1,Course&amp;Library_Access_Code,0)),1,0)</f>
        <v>0</v>
      </c>
      <c r="M158">
        <f t="array" ref="M158">IF(ISNUMBER(MATCH($H158&amp;M$1,Course&amp;Library_Access_Code,0)),1,0)</f>
        <v>1</v>
      </c>
      <c r="N158">
        <f t="array" ref="N158">IF(ISNUMBER(MATCH($H158&amp;N$1,Course&amp;Library_Access_Code,0)),1,0)</f>
        <v>1</v>
      </c>
      <c r="O158">
        <f t="array" ref="O158">IF(ISNUMBER(MATCH($H158&amp;O$1,Course&amp;Library_Access_Code,0)),1,0)</f>
        <v>1</v>
      </c>
      <c r="P158">
        <f t="array" ref="P158">IF(ISNUMBER(MATCH($H158&amp;P$1,Course&amp;Library_Access_Code,0)),1,0)</f>
        <v>1</v>
      </c>
      <c r="Q158">
        <f t="array" ref="Q158">IF(ISNUMBER(MATCH($H158&amp;Q$1,Course&amp;Library_Access_Code,0)),1,0)</f>
        <v>1</v>
      </c>
      <c r="R158">
        <f t="array" ref="R158">IF(ISNUMBER(MATCH($H158&amp;R$1,Course&amp;Library_Access_Code,0)),1,0)</f>
        <v>1</v>
      </c>
      <c r="T158" t="s">
        <v>198</v>
      </c>
    </row>
    <row r="159" spans="1:20" x14ac:dyDescent="0.55000000000000004">
      <c r="A159" t="s">
        <v>198</v>
      </c>
      <c r="B159" t="s">
        <v>165</v>
      </c>
      <c r="C159" t="s">
        <v>269</v>
      </c>
      <c r="D159" t="s">
        <v>149</v>
      </c>
      <c r="E159" t="s">
        <v>149</v>
      </c>
      <c r="F159" t="s">
        <v>150</v>
      </c>
      <c r="G159" t="str">
        <f t="shared" si="4"/>
        <v>Fogleman Matt</v>
      </c>
      <c r="H159" t="str">
        <f t="shared" si="5"/>
        <v>Respiratory Protection</v>
      </c>
      <c r="I159">
        <f t="array" ref="I159">IF(ISNUMBER(MATCH($H159&amp;I$1,Course&amp;Library_Access_Code,0)),1,0)</f>
        <v>1</v>
      </c>
      <c r="J159">
        <f t="array" ref="J159">IF(ISNUMBER(MATCH($H159&amp;J$1,Course&amp;Library_Access_Code,0)),1,0)</f>
        <v>1</v>
      </c>
      <c r="K159">
        <f t="array" ref="K159">IF(ISNUMBER(MATCH($H159&amp;K$1,Course&amp;Library_Access_Code,0)),1,0)</f>
        <v>0</v>
      </c>
      <c r="L159">
        <f t="array" ref="L159">IF(ISNUMBER(MATCH($H159&amp;L$1,Course&amp;Library_Access_Code,0)),1,0)</f>
        <v>0</v>
      </c>
      <c r="M159">
        <f t="array" ref="M159">IF(ISNUMBER(MATCH($H159&amp;M$1,Course&amp;Library_Access_Code,0)),1,0)</f>
        <v>1</v>
      </c>
      <c r="N159">
        <f t="array" ref="N159">IF(ISNUMBER(MATCH($H159&amp;N$1,Course&amp;Library_Access_Code,0)),1,0)</f>
        <v>0</v>
      </c>
      <c r="O159">
        <f t="array" ref="O159">IF(ISNUMBER(MATCH($H159&amp;O$1,Course&amp;Library_Access_Code,0)),1,0)</f>
        <v>0</v>
      </c>
      <c r="P159">
        <f t="array" ref="P159">IF(ISNUMBER(MATCH($H159&amp;P$1,Course&amp;Library_Access_Code,0)),1,0)</f>
        <v>1</v>
      </c>
      <c r="Q159">
        <f t="array" ref="Q159">IF(ISNUMBER(MATCH($H159&amp;Q$1,Course&amp;Library_Access_Code,0)),1,0)</f>
        <v>0</v>
      </c>
      <c r="R159">
        <f t="array" ref="R159">IF(ISNUMBER(MATCH($H159&amp;R$1,Course&amp;Library_Access_Code,0)),1,0)</f>
        <v>0</v>
      </c>
      <c r="T159" t="s">
        <v>198</v>
      </c>
    </row>
    <row r="160" spans="1:20" x14ac:dyDescent="0.55000000000000004">
      <c r="A160" t="s">
        <v>198</v>
      </c>
      <c r="B160" t="s">
        <v>192</v>
      </c>
      <c r="C160" t="s">
        <v>269</v>
      </c>
      <c r="D160" t="s">
        <v>149</v>
      </c>
      <c r="E160" t="s">
        <v>149</v>
      </c>
      <c r="F160" t="s">
        <v>150</v>
      </c>
      <c r="G160" t="str">
        <f t="shared" si="4"/>
        <v>Fogleman Matt</v>
      </c>
      <c r="H160" t="str">
        <f t="shared" si="5"/>
        <v>Workplace Security for Employees</v>
      </c>
      <c r="I160">
        <f t="array" ref="I160">IF(ISNUMBER(MATCH($H160&amp;I$1,Course&amp;Library_Access_Code,0)),1,0)</f>
        <v>1</v>
      </c>
      <c r="J160">
        <f t="array" ref="J160">IF(ISNUMBER(MATCH($H160&amp;J$1,Course&amp;Library_Access_Code,0)),1,0)</f>
        <v>1</v>
      </c>
      <c r="K160">
        <f t="array" ref="K160">IF(ISNUMBER(MATCH($H160&amp;K$1,Course&amp;Library_Access_Code,0)),1,0)</f>
        <v>0</v>
      </c>
      <c r="L160">
        <f t="array" ref="L160">IF(ISNUMBER(MATCH($H160&amp;L$1,Course&amp;Library_Access_Code,0)),1,0)</f>
        <v>0</v>
      </c>
      <c r="M160">
        <f t="array" ref="M160">IF(ISNUMBER(MATCH($H160&amp;M$1,Course&amp;Library_Access_Code,0)),1,0)</f>
        <v>1</v>
      </c>
      <c r="N160">
        <f t="array" ref="N160">IF(ISNUMBER(MATCH($H160&amp;N$1,Course&amp;Library_Access_Code,0)),1,0)</f>
        <v>1</v>
      </c>
      <c r="O160">
        <f t="array" ref="O160">IF(ISNUMBER(MATCH($H160&amp;O$1,Course&amp;Library_Access_Code,0)),1,0)</f>
        <v>0</v>
      </c>
      <c r="P160">
        <f t="array" ref="P160">IF(ISNUMBER(MATCH($H160&amp;P$1,Course&amp;Library_Access_Code,0)),1,0)</f>
        <v>1</v>
      </c>
      <c r="Q160">
        <f t="array" ref="Q160">IF(ISNUMBER(MATCH($H160&amp;Q$1,Course&amp;Library_Access_Code,0)),1,0)</f>
        <v>1</v>
      </c>
      <c r="R160">
        <f t="array" ref="R160">IF(ISNUMBER(MATCH($H160&amp;R$1,Course&amp;Library_Access_Code,0)),1,0)</f>
        <v>1</v>
      </c>
      <c r="T160" t="s">
        <v>198</v>
      </c>
    </row>
    <row r="161" spans="1:20" x14ac:dyDescent="0.55000000000000004">
      <c r="A161" t="s">
        <v>198</v>
      </c>
      <c r="B161" t="s">
        <v>189</v>
      </c>
      <c r="C161" t="s">
        <v>269</v>
      </c>
      <c r="D161" t="s">
        <v>149</v>
      </c>
      <c r="E161" t="s">
        <v>149</v>
      </c>
      <c r="F161" t="s">
        <v>150</v>
      </c>
      <c r="G161" t="str">
        <f t="shared" si="4"/>
        <v>Fogleman Matt</v>
      </c>
      <c r="H161" t="str">
        <f t="shared" si="5"/>
        <v>PPE - Foot Protection</v>
      </c>
      <c r="I161">
        <f t="array" ref="I161">IF(ISNUMBER(MATCH($H161&amp;I$1,Course&amp;Library_Access_Code,0)),1,0)</f>
        <v>1</v>
      </c>
      <c r="J161">
        <f t="array" ref="J161">IF(ISNUMBER(MATCH($H161&amp;J$1,Course&amp;Library_Access_Code,0)),1,0)</f>
        <v>1</v>
      </c>
      <c r="K161">
        <f t="array" ref="K161">IF(ISNUMBER(MATCH($H161&amp;K$1,Course&amp;Library_Access_Code,0)),1,0)</f>
        <v>0</v>
      </c>
      <c r="L161">
        <f t="array" ref="L161">IF(ISNUMBER(MATCH($H161&amp;L$1,Course&amp;Library_Access_Code,0)),1,0)</f>
        <v>0</v>
      </c>
      <c r="M161">
        <f t="array" ref="M161">IF(ISNUMBER(MATCH($H161&amp;M$1,Course&amp;Library_Access_Code,0)),1,0)</f>
        <v>1</v>
      </c>
      <c r="N161">
        <f t="array" ref="N161">IF(ISNUMBER(MATCH($H161&amp;N$1,Course&amp;Library_Access_Code,0)),1,0)</f>
        <v>1</v>
      </c>
      <c r="O161">
        <f t="array" ref="O161">IF(ISNUMBER(MATCH($H161&amp;O$1,Course&amp;Library_Access_Code,0)),1,0)</f>
        <v>1</v>
      </c>
      <c r="P161">
        <f t="array" ref="P161">IF(ISNUMBER(MATCH($H161&amp;P$1,Course&amp;Library_Access_Code,0)),1,0)</f>
        <v>1</v>
      </c>
      <c r="Q161">
        <f t="array" ref="Q161">IF(ISNUMBER(MATCH($H161&amp;Q$1,Course&amp;Library_Access_Code,0)),1,0)</f>
        <v>1</v>
      </c>
      <c r="R161">
        <f t="array" ref="R161">IF(ISNUMBER(MATCH($H161&amp;R$1,Course&amp;Library_Access_Code,0)),1,0)</f>
        <v>1</v>
      </c>
      <c r="T161" t="s">
        <v>198</v>
      </c>
    </row>
    <row r="162" spans="1:20" x14ac:dyDescent="0.55000000000000004">
      <c r="A162" t="s">
        <v>198</v>
      </c>
      <c r="B162" t="s">
        <v>188</v>
      </c>
      <c r="C162" t="s">
        <v>269</v>
      </c>
      <c r="D162" t="s">
        <v>149</v>
      </c>
      <c r="E162" t="s">
        <v>149</v>
      </c>
      <c r="F162" t="s">
        <v>150</v>
      </c>
      <c r="G162" t="str">
        <f t="shared" si="4"/>
        <v>Fogleman Matt</v>
      </c>
      <c r="H162" t="str">
        <f t="shared" si="5"/>
        <v>Portable Power Tool Safety</v>
      </c>
      <c r="I162">
        <f t="array" ref="I162">IF(ISNUMBER(MATCH($H162&amp;I$1,Course&amp;Library_Access_Code,0)),1,0)</f>
        <v>1</v>
      </c>
      <c r="J162">
        <f t="array" ref="J162">IF(ISNUMBER(MATCH($H162&amp;J$1,Course&amp;Library_Access_Code,0)),1,0)</f>
        <v>1</v>
      </c>
      <c r="K162">
        <f t="array" ref="K162">IF(ISNUMBER(MATCH($H162&amp;K$1,Course&amp;Library_Access_Code,0)),1,0)</f>
        <v>0</v>
      </c>
      <c r="L162">
        <f t="array" ref="L162">IF(ISNUMBER(MATCH($H162&amp;L$1,Course&amp;Library_Access_Code,0)),1,0)</f>
        <v>0</v>
      </c>
      <c r="M162">
        <f t="array" ref="M162">IF(ISNUMBER(MATCH($H162&amp;M$1,Course&amp;Library_Access_Code,0)),1,0)</f>
        <v>1</v>
      </c>
      <c r="N162">
        <f t="array" ref="N162">IF(ISNUMBER(MATCH($H162&amp;N$1,Course&amp;Library_Access_Code,0)),1,0)</f>
        <v>1</v>
      </c>
      <c r="O162">
        <f t="array" ref="O162">IF(ISNUMBER(MATCH($H162&amp;O$1,Course&amp;Library_Access_Code,0)),1,0)</f>
        <v>1</v>
      </c>
      <c r="P162">
        <f t="array" ref="P162">IF(ISNUMBER(MATCH($H162&amp;P$1,Course&amp;Library_Access_Code,0)),1,0)</f>
        <v>1</v>
      </c>
      <c r="Q162">
        <f t="array" ref="Q162">IF(ISNUMBER(MATCH($H162&amp;Q$1,Course&amp;Library_Access_Code,0)),1,0)</f>
        <v>1</v>
      </c>
      <c r="R162">
        <f t="array" ref="R162">IF(ISNUMBER(MATCH($H162&amp;R$1,Course&amp;Library_Access_Code,0)),1,0)</f>
        <v>1</v>
      </c>
      <c r="T162" t="s">
        <v>198</v>
      </c>
    </row>
    <row r="163" spans="1:20" x14ac:dyDescent="0.55000000000000004">
      <c r="A163" t="s">
        <v>244</v>
      </c>
      <c r="B163" t="s">
        <v>162</v>
      </c>
      <c r="C163" t="s">
        <v>238</v>
      </c>
      <c r="D163" t="s">
        <v>149</v>
      </c>
      <c r="E163" t="s">
        <v>149</v>
      </c>
      <c r="F163" t="s">
        <v>150</v>
      </c>
      <c r="G163" t="str">
        <f t="shared" si="4"/>
        <v>Garrett Stephanie</v>
      </c>
      <c r="H163" t="str">
        <f t="shared" si="5"/>
        <v>Safety Orientation - New Employee</v>
      </c>
      <c r="I163">
        <f t="array" ref="I163">IF(ISNUMBER(MATCH($H163&amp;I$1,Course&amp;Library_Access_Code,0)),1,0)</f>
        <v>1</v>
      </c>
      <c r="J163">
        <f t="array" ref="J163">IF(ISNUMBER(MATCH($H163&amp;J$1,Course&amp;Library_Access_Code,0)),1,0)</f>
        <v>1</v>
      </c>
      <c r="K163">
        <f t="array" ref="K163">IF(ISNUMBER(MATCH($H163&amp;K$1,Course&amp;Library_Access_Code,0)),1,0)</f>
        <v>1</v>
      </c>
      <c r="L163">
        <f t="array" ref="L163">IF(ISNUMBER(MATCH($H163&amp;L$1,Course&amp;Library_Access_Code,0)),1,0)</f>
        <v>0</v>
      </c>
      <c r="M163">
        <f t="array" ref="M163">IF(ISNUMBER(MATCH($H163&amp;M$1,Course&amp;Library_Access_Code,0)),1,0)</f>
        <v>1</v>
      </c>
      <c r="N163">
        <f t="array" ref="N163">IF(ISNUMBER(MATCH($H163&amp;N$1,Course&amp;Library_Access_Code,0)),1,0)</f>
        <v>1</v>
      </c>
      <c r="O163">
        <f t="array" ref="O163">IF(ISNUMBER(MATCH($H163&amp;O$1,Course&amp;Library_Access_Code,0)),1,0)</f>
        <v>1</v>
      </c>
      <c r="P163">
        <f t="array" ref="P163">IF(ISNUMBER(MATCH($H163&amp;P$1,Course&amp;Library_Access_Code,0)),1,0)</f>
        <v>1</v>
      </c>
      <c r="Q163">
        <f t="array" ref="Q163">IF(ISNUMBER(MATCH($H163&amp;Q$1,Course&amp;Library_Access_Code,0)),1,0)</f>
        <v>1</v>
      </c>
      <c r="R163">
        <f t="array" ref="R163">IF(ISNUMBER(MATCH($H163&amp;R$1,Course&amp;Library_Access_Code,0)),1,0)</f>
        <v>1</v>
      </c>
      <c r="T163" t="s">
        <v>244</v>
      </c>
    </row>
    <row r="164" spans="1:20" x14ac:dyDescent="0.55000000000000004">
      <c r="A164" t="s">
        <v>245</v>
      </c>
      <c r="B164" t="s">
        <v>162</v>
      </c>
      <c r="C164" t="s">
        <v>238</v>
      </c>
      <c r="D164" t="s">
        <v>149</v>
      </c>
      <c r="E164" t="s">
        <v>149</v>
      </c>
      <c r="F164" t="s">
        <v>150</v>
      </c>
      <c r="G164" t="str">
        <f t="shared" si="4"/>
        <v>Goodman Tammy</v>
      </c>
      <c r="H164" t="str">
        <f t="shared" si="5"/>
        <v>Safety Orientation - New Employee</v>
      </c>
      <c r="I164">
        <f t="array" ref="I164">IF(ISNUMBER(MATCH($H164&amp;I$1,Course&amp;Library_Access_Code,0)),1,0)</f>
        <v>1</v>
      </c>
      <c r="J164">
        <f t="array" ref="J164">IF(ISNUMBER(MATCH($H164&amp;J$1,Course&amp;Library_Access_Code,0)),1,0)</f>
        <v>1</v>
      </c>
      <c r="K164">
        <f t="array" ref="K164">IF(ISNUMBER(MATCH($H164&amp;K$1,Course&amp;Library_Access_Code,0)),1,0)</f>
        <v>1</v>
      </c>
      <c r="L164">
        <f t="array" ref="L164">IF(ISNUMBER(MATCH($H164&amp;L$1,Course&amp;Library_Access_Code,0)),1,0)</f>
        <v>0</v>
      </c>
      <c r="M164">
        <f t="array" ref="M164">IF(ISNUMBER(MATCH($H164&amp;M$1,Course&amp;Library_Access_Code,0)),1,0)</f>
        <v>1</v>
      </c>
      <c r="N164">
        <f t="array" ref="N164">IF(ISNUMBER(MATCH($H164&amp;N$1,Course&amp;Library_Access_Code,0)),1,0)</f>
        <v>1</v>
      </c>
      <c r="O164">
        <f t="array" ref="O164">IF(ISNUMBER(MATCH($H164&amp;O$1,Course&amp;Library_Access_Code,0)),1,0)</f>
        <v>1</v>
      </c>
      <c r="P164">
        <f t="array" ref="P164">IF(ISNUMBER(MATCH($H164&amp;P$1,Course&amp;Library_Access_Code,0)),1,0)</f>
        <v>1</v>
      </c>
      <c r="Q164">
        <f t="array" ref="Q164">IF(ISNUMBER(MATCH($H164&amp;Q$1,Course&amp;Library_Access_Code,0)),1,0)</f>
        <v>1</v>
      </c>
      <c r="R164">
        <f t="array" ref="R164">IF(ISNUMBER(MATCH($H164&amp;R$1,Course&amp;Library_Access_Code,0)),1,0)</f>
        <v>1</v>
      </c>
      <c r="T164" t="s">
        <v>245</v>
      </c>
    </row>
    <row r="165" spans="1:20" x14ac:dyDescent="0.55000000000000004">
      <c r="A165" t="s">
        <v>294</v>
      </c>
      <c r="B165" t="s">
        <v>148</v>
      </c>
      <c r="C165" t="s">
        <v>295</v>
      </c>
      <c r="D165" t="s">
        <v>149</v>
      </c>
      <c r="E165" t="s">
        <v>149</v>
      </c>
      <c r="F165" t="s">
        <v>150</v>
      </c>
      <c r="G165" t="str">
        <f t="shared" si="4"/>
        <v>Gregory Steve</v>
      </c>
      <c r="H165" t="str">
        <f t="shared" si="5"/>
        <v>Forklift Operator Safety</v>
      </c>
      <c r="I165">
        <f t="array" ref="I165">IF(ISNUMBER(MATCH($H165&amp;I$1,Course&amp;Library_Access_Code,0)),1,0)</f>
        <v>1</v>
      </c>
      <c r="J165">
        <f t="array" ref="J165">IF(ISNUMBER(MATCH($H165&amp;J$1,Course&amp;Library_Access_Code,0)),1,0)</f>
        <v>1</v>
      </c>
      <c r="K165">
        <f t="array" ref="K165">IF(ISNUMBER(MATCH($H165&amp;K$1,Course&amp;Library_Access_Code,0)),1,0)</f>
        <v>0</v>
      </c>
      <c r="L165">
        <f t="array" ref="L165">IF(ISNUMBER(MATCH($H165&amp;L$1,Course&amp;Library_Access_Code,0)),1,0)</f>
        <v>0</v>
      </c>
      <c r="M165">
        <f t="array" ref="M165">IF(ISNUMBER(MATCH($H165&amp;M$1,Course&amp;Library_Access_Code,0)),1,0)</f>
        <v>1</v>
      </c>
      <c r="N165">
        <f t="array" ref="N165">IF(ISNUMBER(MATCH($H165&amp;N$1,Course&amp;Library_Access_Code,0)),1,0)</f>
        <v>1</v>
      </c>
      <c r="O165">
        <f t="array" ref="O165">IF(ISNUMBER(MATCH($H165&amp;O$1,Course&amp;Library_Access_Code,0)),1,0)</f>
        <v>1</v>
      </c>
      <c r="P165">
        <f t="array" ref="P165">IF(ISNUMBER(MATCH($H165&amp;P$1,Course&amp;Library_Access_Code,0)),1,0)</f>
        <v>1</v>
      </c>
      <c r="Q165">
        <f t="array" ref="Q165">IF(ISNUMBER(MATCH($H165&amp;Q$1,Course&amp;Library_Access_Code,0)),1,0)</f>
        <v>1</v>
      </c>
      <c r="R165">
        <f t="array" ref="R165">IF(ISNUMBER(MATCH($H165&amp;R$1,Course&amp;Library_Access_Code,0)),1,0)</f>
        <v>1</v>
      </c>
      <c r="T165" t="s">
        <v>294</v>
      </c>
    </row>
    <row r="166" spans="1:20" x14ac:dyDescent="0.55000000000000004">
      <c r="A166" t="s">
        <v>294</v>
      </c>
      <c r="B166" t="s">
        <v>173</v>
      </c>
      <c r="C166" t="s">
        <v>295</v>
      </c>
      <c r="D166" t="s">
        <v>149</v>
      </c>
      <c r="E166" t="s">
        <v>149</v>
      </c>
      <c r="F166" t="s">
        <v>150</v>
      </c>
      <c r="G166" t="str">
        <f t="shared" si="4"/>
        <v>Gregory Steve</v>
      </c>
      <c r="H166" t="str">
        <f t="shared" si="5"/>
        <v>Hazard Communication</v>
      </c>
      <c r="I166">
        <f t="array" ref="I166">IF(ISNUMBER(MATCH($H166&amp;I$1,Course&amp;Library_Access_Code,0)),1,0)</f>
        <v>1</v>
      </c>
      <c r="J166">
        <f t="array" ref="J166">IF(ISNUMBER(MATCH($H166&amp;J$1,Course&amp;Library_Access_Code,0)),1,0)</f>
        <v>1</v>
      </c>
      <c r="K166">
        <f t="array" ref="K166">IF(ISNUMBER(MATCH($H166&amp;K$1,Course&amp;Library_Access_Code,0)),1,0)</f>
        <v>0</v>
      </c>
      <c r="L166">
        <f t="array" ref="L166">IF(ISNUMBER(MATCH($H166&amp;L$1,Course&amp;Library_Access_Code,0)),1,0)</f>
        <v>0</v>
      </c>
      <c r="M166">
        <f t="array" ref="M166">IF(ISNUMBER(MATCH($H166&amp;M$1,Course&amp;Library_Access_Code,0)),1,0)</f>
        <v>1</v>
      </c>
      <c r="N166">
        <f t="array" ref="N166">IF(ISNUMBER(MATCH($H166&amp;N$1,Course&amp;Library_Access_Code,0)),1,0)</f>
        <v>1</v>
      </c>
      <c r="O166">
        <f t="array" ref="O166">IF(ISNUMBER(MATCH($H166&amp;O$1,Course&amp;Library_Access_Code,0)),1,0)</f>
        <v>1</v>
      </c>
      <c r="P166">
        <f t="array" ref="P166">IF(ISNUMBER(MATCH($H166&amp;P$1,Course&amp;Library_Access_Code,0)),1,0)</f>
        <v>1</v>
      </c>
      <c r="Q166">
        <f t="array" ref="Q166">IF(ISNUMBER(MATCH($H166&amp;Q$1,Course&amp;Library_Access_Code,0)),1,0)</f>
        <v>1</v>
      </c>
      <c r="R166">
        <f t="array" ref="R166">IF(ISNUMBER(MATCH($H166&amp;R$1,Course&amp;Library_Access_Code,0)),1,0)</f>
        <v>1</v>
      </c>
      <c r="T166" t="s">
        <v>294</v>
      </c>
    </row>
    <row r="167" spans="1:20" x14ac:dyDescent="0.55000000000000004">
      <c r="A167" t="s">
        <v>294</v>
      </c>
      <c r="B167" t="s">
        <v>164</v>
      </c>
      <c r="C167" t="s">
        <v>295</v>
      </c>
      <c r="D167" t="s">
        <v>149</v>
      </c>
      <c r="E167" t="s">
        <v>149</v>
      </c>
      <c r="F167" t="s">
        <v>150</v>
      </c>
      <c r="G167" t="str">
        <f t="shared" si="4"/>
        <v>Gregory Steve</v>
      </c>
      <c r="H167" t="str">
        <f t="shared" si="5"/>
        <v>Emergency Action and Fire Prevention</v>
      </c>
      <c r="I167">
        <f t="array" ref="I167">IF(ISNUMBER(MATCH($H167&amp;I$1,Course&amp;Library_Access_Code,0)),1,0)</f>
        <v>0</v>
      </c>
      <c r="J167">
        <f t="array" ref="J167">IF(ISNUMBER(MATCH($H167&amp;J$1,Course&amp;Library_Access_Code,0)),1,0)</f>
        <v>0</v>
      </c>
      <c r="K167">
        <f t="array" ref="K167">IF(ISNUMBER(MATCH($H167&amp;K$1,Course&amp;Library_Access_Code,0)),1,0)</f>
        <v>1</v>
      </c>
      <c r="L167">
        <f t="array" ref="L167">IF(ISNUMBER(MATCH($H167&amp;L$1,Course&amp;Library_Access_Code,0)),1,0)</f>
        <v>0</v>
      </c>
      <c r="M167">
        <f t="array" ref="M167">IF(ISNUMBER(MATCH($H167&amp;M$1,Course&amp;Library_Access_Code,0)),1,0)</f>
        <v>0</v>
      </c>
      <c r="N167">
        <f t="array" ref="N167">IF(ISNUMBER(MATCH($H167&amp;N$1,Course&amp;Library_Access_Code,0)),1,0)</f>
        <v>1</v>
      </c>
      <c r="O167">
        <f t="array" ref="O167">IF(ISNUMBER(MATCH($H167&amp;O$1,Course&amp;Library_Access_Code,0)),1,0)</f>
        <v>1</v>
      </c>
      <c r="P167">
        <f t="array" ref="P167">IF(ISNUMBER(MATCH($H167&amp;P$1,Course&amp;Library_Access_Code,0)),1,0)</f>
        <v>1</v>
      </c>
      <c r="Q167">
        <f t="array" ref="Q167">IF(ISNUMBER(MATCH($H167&amp;Q$1,Course&amp;Library_Access_Code,0)),1,0)</f>
        <v>1</v>
      </c>
      <c r="R167">
        <f t="array" ref="R167">IF(ISNUMBER(MATCH($H167&amp;R$1,Course&amp;Library_Access_Code,0)),1,0)</f>
        <v>1</v>
      </c>
      <c r="T167" t="s">
        <v>294</v>
      </c>
    </row>
    <row r="168" spans="1:20" x14ac:dyDescent="0.55000000000000004">
      <c r="A168" t="s">
        <v>294</v>
      </c>
      <c r="B168" t="s">
        <v>162</v>
      </c>
      <c r="C168" t="s">
        <v>295</v>
      </c>
      <c r="D168" t="s">
        <v>149</v>
      </c>
      <c r="E168" t="s">
        <v>149</v>
      </c>
      <c r="F168" t="s">
        <v>150</v>
      </c>
      <c r="G168" t="str">
        <f t="shared" si="4"/>
        <v>Gregory Steve</v>
      </c>
      <c r="H168" t="str">
        <f t="shared" si="5"/>
        <v>Safety Orientation - New Employee</v>
      </c>
      <c r="I168">
        <f t="array" ref="I168">IF(ISNUMBER(MATCH($H168&amp;I$1,Course&amp;Library_Access_Code,0)),1,0)</f>
        <v>1</v>
      </c>
      <c r="J168">
        <f t="array" ref="J168">IF(ISNUMBER(MATCH($H168&amp;J$1,Course&amp;Library_Access_Code,0)),1,0)</f>
        <v>1</v>
      </c>
      <c r="K168">
        <f t="array" ref="K168">IF(ISNUMBER(MATCH($H168&amp;K$1,Course&amp;Library_Access_Code,0)),1,0)</f>
        <v>1</v>
      </c>
      <c r="L168">
        <f t="array" ref="L168">IF(ISNUMBER(MATCH($H168&amp;L$1,Course&amp;Library_Access_Code,0)),1,0)</f>
        <v>0</v>
      </c>
      <c r="M168">
        <f t="array" ref="M168">IF(ISNUMBER(MATCH($H168&amp;M$1,Course&amp;Library_Access_Code,0)),1,0)</f>
        <v>1</v>
      </c>
      <c r="N168">
        <f t="array" ref="N168">IF(ISNUMBER(MATCH($H168&amp;N$1,Course&amp;Library_Access_Code,0)),1,0)</f>
        <v>1</v>
      </c>
      <c r="O168">
        <f t="array" ref="O168">IF(ISNUMBER(MATCH($H168&amp;O$1,Course&amp;Library_Access_Code,0)),1,0)</f>
        <v>1</v>
      </c>
      <c r="P168">
        <f t="array" ref="P168">IF(ISNUMBER(MATCH($H168&amp;P$1,Course&amp;Library_Access_Code,0)),1,0)</f>
        <v>1</v>
      </c>
      <c r="Q168">
        <f t="array" ref="Q168">IF(ISNUMBER(MATCH($H168&amp;Q$1,Course&amp;Library_Access_Code,0)),1,0)</f>
        <v>1</v>
      </c>
      <c r="R168">
        <f t="array" ref="R168">IF(ISNUMBER(MATCH($H168&amp;R$1,Course&amp;Library_Access_Code,0)),1,0)</f>
        <v>1</v>
      </c>
      <c r="T168" t="s">
        <v>294</v>
      </c>
    </row>
    <row r="169" spans="1:20" x14ac:dyDescent="0.55000000000000004">
      <c r="A169" t="s">
        <v>229</v>
      </c>
      <c r="B169" t="s">
        <v>189</v>
      </c>
      <c r="C169" t="s">
        <v>236</v>
      </c>
      <c r="D169" t="s">
        <v>149</v>
      </c>
      <c r="E169" t="s">
        <v>149</v>
      </c>
      <c r="F169" t="s">
        <v>150</v>
      </c>
      <c r="G169" t="str">
        <f t="shared" si="4"/>
        <v>Hadley Jacob</v>
      </c>
      <c r="H169" t="str">
        <f t="shared" si="5"/>
        <v>PPE - Foot Protection</v>
      </c>
      <c r="I169">
        <f t="array" ref="I169">IF(ISNUMBER(MATCH($H169&amp;I$1,Course&amp;Library_Access_Code,0)),1,0)</f>
        <v>1</v>
      </c>
      <c r="J169">
        <f t="array" ref="J169">IF(ISNUMBER(MATCH($H169&amp;J$1,Course&amp;Library_Access_Code,0)),1,0)</f>
        <v>1</v>
      </c>
      <c r="K169">
        <f t="array" ref="K169">IF(ISNUMBER(MATCH($H169&amp;K$1,Course&amp;Library_Access_Code,0)),1,0)</f>
        <v>0</v>
      </c>
      <c r="L169">
        <f t="array" ref="L169">IF(ISNUMBER(MATCH($H169&amp;L$1,Course&amp;Library_Access_Code,0)),1,0)</f>
        <v>0</v>
      </c>
      <c r="M169">
        <f t="array" ref="M169">IF(ISNUMBER(MATCH($H169&amp;M$1,Course&amp;Library_Access_Code,0)),1,0)</f>
        <v>1</v>
      </c>
      <c r="N169">
        <f t="array" ref="N169">IF(ISNUMBER(MATCH($H169&amp;N$1,Course&amp;Library_Access_Code,0)),1,0)</f>
        <v>1</v>
      </c>
      <c r="O169">
        <f t="array" ref="O169">IF(ISNUMBER(MATCH($H169&amp;O$1,Course&amp;Library_Access_Code,0)),1,0)</f>
        <v>1</v>
      </c>
      <c r="P169">
        <f t="array" ref="P169">IF(ISNUMBER(MATCH($H169&amp;P$1,Course&amp;Library_Access_Code,0)),1,0)</f>
        <v>1</v>
      </c>
      <c r="Q169">
        <f t="array" ref="Q169">IF(ISNUMBER(MATCH($H169&amp;Q$1,Course&amp;Library_Access_Code,0)),1,0)</f>
        <v>1</v>
      </c>
      <c r="R169">
        <f t="array" ref="R169">IF(ISNUMBER(MATCH($H169&amp;R$1,Course&amp;Library_Access_Code,0)),1,0)</f>
        <v>1</v>
      </c>
      <c r="T169" t="s">
        <v>229</v>
      </c>
    </row>
    <row r="170" spans="1:20" x14ac:dyDescent="0.55000000000000004">
      <c r="A170" t="s">
        <v>229</v>
      </c>
      <c r="B170" t="s">
        <v>181</v>
      </c>
      <c r="C170" t="s">
        <v>236</v>
      </c>
      <c r="D170" t="s">
        <v>149</v>
      </c>
      <c r="E170" t="s">
        <v>149</v>
      </c>
      <c r="F170" t="s">
        <v>150</v>
      </c>
      <c r="G170" t="str">
        <f t="shared" si="4"/>
        <v>Hadley Jacob</v>
      </c>
      <c r="H170" t="str">
        <f t="shared" si="5"/>
        <v>Ergonomics - Industrial</v>
      </c>
      <c r="I170">
        <f t="array" ref="I170">IF(ISNUMBER(MATCH($H170&amp;I$1,Course&amp;Library_Access_Code,0)),1,0)</f>
        <v>1</v>
      </c>
      <c r="J170">
        <f t="array" ref="J170">IF(ISNUMBER(MATCH($H170&amp;J$1,Course&amp;Library_Access_Code,0)),1,0)</f>
        <v>1</v>
      </c>
      <c r="K170">
        <f t="array" ref="K170">IF(ISNUMBER(MATCH($H170&amp;K$1,Course&amp;Library_Access_Code,0)),1,0)</f>
        <v>0</v>
      </c>
      <c r="L170">
        <f t="array" ref="L170">IF(ISNUMBER(MATCH($H170&amp;L$1,Course&amp;Library_Access_Code,0)),1,0)</f>
        <v>0</v>
      </c>
      <c r="M170">
        <f t="array" ref="M170">IF(ISNUMBER(MATCH($H170&amp;M$1,Course&amp;Library_Access_Code,0)),1,0)</f>
        <v>1</v>
      </c>
      <c r="N170">
        <f t="array" ref="N170">IF(ISNUMBER(MATCH($H170&amp;N$1,Course&amp;Library_Access_Code,0)),1,0)</f>
        <v>1</v>
      </c>
      <c r="O170">
        <f t="array" ref="O170">IF(ISNUMBER(MATCH($H170&amp;O$1,Course&amp;Library_Access_Code,0)),1,0)</f>
        <v>0</v>
      </c>
      <c r="P170">
        <f t="array" ref="P170">IF(ISNUMBER(MATCH($H170&amp;P$1,Course&amp;Library_Access_Code,0)),1,0)</f>
        <v>1</v>
      </c>
      <c r="Q170">
        <f t="array" ref="Q170">IF(ISNUMBER(MATCH($H170&amp;Q$1,Course&amp;Library_Access_Code,0)),1,0)</f>
        <v>1</v>
      </c>
      <c r="R170">
        <f t="array" ref="R170">IF(ISNUMBER(MATCH($H170&amp;R$1,Course&amp;Library_Access_Code,0)),1,0)</f>
        <v>1</v>
      </c>
      <c r="T170" t="s">
        <v>229</v>
      </c>
    </row>
    <row r="171" spans="1:20" x14ac:dyDescent="0.55000000000000004">
      <c r="A171" t="s">
        <v>229</v>
      </c>
      <c r="B171" t="s">
        <v>163</v>
      </c>
      <c r="C171" t="s">
        <v>236</v>
      </c>
      <c r="D171" t="s">
        <v>149</v>
      </c>
      <c r="E171" t="s">
        <v>149</v>
      </c>
      <c r="F171" t="s">
        <v>150</v>
      </c>
      <c r="G171" t="str">
        <f t="shared" si="4"/>
        <v>Hadley Jacob</v>
      </c>
      <c r="H171" t="str">
        <f t="shared" si="5"/>
        <v>Fire Extinguishers</v>
      </c>
      <c r="I171">
        <f t="array" ref="I171">IF(ISNUMBER(MATCH($H171&amp;I$1,Course&amp;Library_Access_Code,0)),1,0)</f>
        <v>1</v>
      </c>
      <c r="J171">
        <f t="array" ref="J171">IF(ISNUMBER(MATCH($H171&amp;J$1,Course&amp;Library_Access_Code,0)),1,0)</f>
        <v>1</v>
      </c>
      <c r="K171">
        <f t="array" ref="K171">IF(ISNUMBER(MATCH($H171&amp;K$1,Course&amp;Library_Access_Code,0)),1,0)</f>
        <v>1</v>
      </c>
      <c r="L171">
        <f t="array" ref="L171">IF(ISNUMBER(MATCH($H171&amp;L$1,Course&amp;Library_Access_Code,0)),1,0)</f>
        <v>0</v>
      </c>
      <c r="M171">
        <f t="array" ref="M171">IF(ISNUMBER(MATCH($H171&amp;M$1,Course&amp;Library_Access_Code,0)),1,0)</f>
        <v>1</v>
      </c>
      <c r="N171">
        <f t="array" ref="N171">IF(ISNUMBER(MATCH($H171&amp;N$1,Course&amp;Library_Access_Code,0)),1,0)</f>
        <v>1</v>
      </c>
      <c r="O171">
        <f t="array" ref="O171">IF(ISNUMBER(MATCH($H171&amp;O$1,Course&amp;Library_Access_Code,0)),1,0)</f>
        <v>1</v>
      </c>
      <c r="P171">
        <f t="array" ref="P171">IF(ISNUMBER(MATCH($H171&amp;P$1,Course&amp;Library_Access_Code,0)),1,0)</f>
        <v>1</v>
      </c>
      <c r="Q171">
        <f t="array" ref="Q171">IF(ISNUMBER(MATCH($H171&amp;Q$1,Course&amp;Library_Access_Code,0)),1,0)</f>
        <v>1</v>
      </c>
      <c r="R171">
        <f t="array" ref="R171">IF(ISNUMBER(MATCH($H171&amp;R$1,Course&amp;Library_Access_Code,0)),1,0)</f>
        <v>1</v>
      </c>
      <c r="T171" t="s">
        <v>229</v>
      </c>
    </row>
    <row r="172" spans="1:20" x14ac:dyDescent="0.55000000000000004">
      <c r="A172" t="s">
        <v>229</v>
      </c>
      <c r="B172" t="s">
        <v>158</v>
      </c>
      <c r="C172" t="s">
        <v>236</v>
      </c>
      <c r="D172" t="s">
        <v>149</v>
      </c>
      <c r="E172" t="s">
        <v>149</v>
      </c>
      <c r="F172" t="s">
        <v>150</v>
      </c>
      <c r="G172" t="str">
        <f t="shared" si="4"/>
        <v>Hadley Jacob</v>
      </c>
      <c r="H172" t="str">
        <f t="shared" si="5"/>
        <v>PPE - What Employees Need to Know</v>
      </c>
      <c r="I172">
        <f t="array" ref="I172">IF(ISNUMBER(MATCH($H172&amp;I$1,Course&amp;Library_Access_Code,0)),1,0)</f>
        <v>1</v>
      </c>
      <c r="J172">
        <f t="array" ref="J172">IF(ISNUMBER(MATCH($H172&amp;J$1,Course&amp;Library_Access_Code,0)),1,0)</f>
        <v>1</v>
      </c>
      <c r="K172">
        <f t="array" ref="K172">IF(ISNUMBER(MATCH($H172&amp;K$1,Course&amp;Library_Access_Code,0)),1,0)</f>
        <v>1</v>
      </c>
      <c r="L172">
        <f t="array" ref="L172">IF(ISNUMBER(MATCH($H172&amp;L$1,Course&amp;Library_Access_Code,0)),1,0)</f>
        <v>0</v>
      </c>
      <c r="M172">
        <f t="array" ref="M172">IF(ISNUMBER(MATCH($H172&amp;M$1,Course&amp;Library_Access_Code,0)),1,0)</f>
        <v>1</v>
      </c>
      <c r="N172">
        <f t="array" ref="N172">IF(ISNUMBER(MATCH($H172&amp;N$1,Course&amp;Library_Access_Code,0)),1,0)</f>
        <v>1</v>
      </c>
      <c r="O172">
        <f t="array" ref="O172">IF(ISNUMBER(MATCH($H172&amp;O$1,Course&amp;Library_Access_Code,0)),1,0)</f>
        <v>1</v>
      </c>
      <c r="P172">
        <f t="array" ref="P172">IF(ISNUMBER(MATCH($H172&amp;P$1,Course&amp;Library_Access_Code,0)),1,0)</f>
        <v>1</v>
      </c>
      <c r="Q172">
        <f t="array" ref="Q172">IF(ISNUMBER(MATCH($H172&amp;Q$1,Course&amp;Library_Access_Code,0)),1,0)</f>
        <v>1</v>
      </c>
      <c r="R172">
        <f t="array" ref="R172">IF(ISNUMBER(MATCH($H172&amp;R$1,Course&amp;Library_Access_Code,0)),1,0)</f>
        <v>1</v>
      </c>
      <c r="T172" t="s">
        <v>229</v>
      </c>
    </row>
    <row r="173" spans="1:20" x14ac:dyDescent="0.55000000000000004">
      <c r="A173" t="s">
        <v>229</v>
      </c>
      <c r="B173" t="s">
        <v>167</v>
      </c>
      <c r="C173" t="s">
        <v>236</v>
      </c>
      <c r="D173" t="s">
        <v>149</v>
      </c>
      <c r="E173" t="s">
        <v>149</v>
      </c>
      <c r="F173" t="s">
        <v>150</v>
      </c>
      <c r="G173" t="str">
        <f t="shared" si="4"/>
        <v>Hadley Jacob</v>
      </c>
      <c r="H173" t="str">
        <f t="shared" si="5"/>
        <v>Electrical Safety - Unqualified Worker</v>
      </c>
      <c r="I173">
        <f t="array" ref="I173">IF(ISNUMBER(MATCH($H173&amp;I$1,Course&amp;Library_Access_Code,0)),1,0)</f>
        <v>1</v>
      </c>
      <c r="J173">
        <f t="array" ref="J173">IF(ISNUMBER(MATCH($H173&amp;J$1,Course&amp;Library_Access_Code,0)),1,0)</f>
        <v>1</v>
      </c>
      <c r="K173">
        <f t="array" ref="K173">IF(ISNUMBER(MATCH($H173&amp;K$1,Course&amp;Library_Access_Code,0)),1,0)</f>
        <v>0</v>
      </c>
      <c r="L173">
        <f t="array" ref="L173">IF(ISNUMBER(MATCH($H173&amp;L$1,Course&amp;Library_Access_Code,0)),1,0)</f>
        <v>0</v>
      </c>
      <c r="M173">
        <f t="array" ref="M173">IF(ISNUMBER(MATCH($H173&amp;M$1,Course&amp;Library_Access_Code,0)),1,0)</f>
        <v>1</v>
      </c>
      <c r="N173">
        <f t="array" ref="N173">IF(ISNUMBER(MATCH($H173&amp;N$1,Course&amp;Library_Access_Code,0)),1,0)</f>
        <v>1</v>
      </c>
      <c r="O173">
        <f t="array" ref="O173">IF(ISNUMBER(MATCH($H173&amp;O$1,Course&amp;Library_Access_Code,0)),1,0)</f>
        <v>1</v>
      </c>
      <c r="P173">
        <f t="array" ref="P173">IF(ISNUMBER(MATCH($H173&amp;P$1,Course&amp;Library_Access_Code,0)),1,0)</f>
        <v>1</v>
      </c>
      <c r="Q173">
        <f t="array" ref="Q173">IF(ISNUMBER(MATCH($H173&amp;Q$1,Course&amp;Library_Access_Code,0)),1,0)</f>
        <v>1</v>
      </c>
      <c r="R173">
        <f t="array" ref="R173">IF(ISNUMBER(MATCH($H173&amp;R$1,Course&amp;Library_Access_Code,0)),1,0)</f>
        <v>1</v>
      </c>
      <c r="T173" t="s">
        <v>229</v>
      </c>
    </row>
    <row r="174" spans="1:20" x14ac:dyDescent="0.55000000000000004">
      <c r="A174" t="s">
        <v>229</v>
      </c>
      <c r="B174" t="s">
        <v>175</v>
      </c>
      <c r="C174" t="s">
        <v>236</v>
      </c>
      <c r="D174" t="s">
        <v>149</v>
      </c>
      <c r="E174" t="s">
        <v>149</v>
      </c>
      <c r="F174" t="s">
        <v>150</v>
      </c>
      <c r="G174" t="str">
        <f t="shared" si="4"/>
        <v>Hadley Jacob</v>
      </c>
      <c r="H174" t="str">
        <f t="shared" si="5"/>
        <v>Slips Trips and Falls</v>
      </c>
      <c r="I174">
        <f t="array" ref="I174">IF(ISNUMBER(MATCH($H174&amp;I$1,Course&amp;Library_Access_Code,0)),1,0)</f>
        <v>1</v>
      </c>
      <c r="J174">
        <f t="array" ref="J174">IF(ISNUMBER(MATCH($H174&amp;J$1,Course&amp;Library_Access_Code,0)),1,0)</f>
        <v>1</v>
      </c>
      <c r="K174">
        <f t="array" ref="K174">IF(ISNUMBER(MATCH($H174&amp;K$1,Course&amp;Library_Access_Code,0)),1,0)</f>
        <v>0</v>
      </c>
      <c r="L174">
        <f t="array" ref="L174">IF(ISNUMBER(MATCH($H174&amp;L$1,Course&amp;Library_Access_Code,0)),1,0)</f>
        <v>0</v>
      </c>
      <c r="M174">
        <f t="array" ref="M174">IF(ISNUMBER(MATCH($H174&amp;M$1,Course&amp;Library_Access_Code,0)),1,0)</f>
        <v>1</v>
      </c>
      <c r="N174">
        <f t="array" ref="N174">IF(ISNUMBER(MATCH($H174&amp;N$1,Course&amp;Library_Access_Code,0)),1,0)</f>
        <v>1</v>
      </c>
      <c r="O174">
        <f t="array" ref="O174">IF(ISNUMBER(MATCH($H174&amp;O$1,Course&amp;Library_Access_Code,0)),1,0)</f>
        <v>1</v>
      </c>
      <c r="P174">
        <f t="array" ref="P174">IF(ISNUMBER(MATCH($H174&amp;P$1,Course&amp;Library_Access_Code,0)),1,0)</f>
        <v>1</v>
      </c>
      <c r="Q174">
        <f t="array" ref="Q174">IF(ISNUMBER(MATCH($H174&amp;Q$1,Course&amp;Library_Access_Code,0)),1,0)</f>
        <v>1</v>
      </c>
      <c r="R174">
        <f t="array" ref="R174">IF(ISNUMBER(MATCH($H174&amp;R$1,Course&amp;Library_Access_Code,0)),1,0)</f>
        <v>1</v>
      </c>
      <c r="T174" t="s">
        <v>229</v>
      </c>
    </row>
    <row r="175" spans="1:20" x14ac:dyDescent="0.55000000000000004">
      <c r="A175" t="s">
        <v>229</v>
      </c>
      <c r="B175" t="s">
        <v>191</v>
      </c>
      <c r="C175" t="s">
        <v>236</v>
      </c>
      <c r="D175" t="s">
        <v>149</v>
      </c>
      <c r="E175" t="s">
        <v>149</v>
      </c>
      <c r="F175" t="s">
        <v>150</v>
      </c>
      <c r="G175" t="str">
        <f t="shared" si="4"/>
        <v>Hadley Jacob</v>
      </c>
      <c r="H175" t="str">
        <f t="shared" si="5"/>
        <v>Substance Abuse - What Employees Need to Know</v>
      </c>
      <c r="I175">
        <f t="array" ref="I175">IF(ISNUMBER(MATCH($H175&amp;I$1,Course&amp;Library_Access_Code,0)),1,0)</f>
        <v>1</v>
      </c>
      <c r="J175">
        <f t="array" ref="J175">IF(ISNUMBER(MATCH($H175&amp;J$1,Course&amp;Library_Access_Code,0)),1,0)</f>
        <v>1</v>
      </c>
      <c r="K175">
        <f t="array" ref="K175">IF(ISNUMBER(MATCH($H175&amp;K$1,Course&amp;Library_Access_Code,0)),1,0)</f>
        <v>0</v>
      </c>
      <c r="L175">
        <f t="array" ref="L175">IF(ISNUMBER(MATCH($H175&amp;L$1,Course&amp;Library_Access_Code,0)),1,0)</f>
        <v>0</v>
      </c>
      <c r="M175">
        <f t="array" ref="M175">IF(ISNUMBER(MATCH($H175&amp;M$1,Course&amp;Library_Access_Code,0)),1,0)</f>
        <v>1</v>
      </c>
      <c r="N175">
        <f t="array" ref="N175">IF(ISNUMBER(MATCH($H175&amp;N$1,Course&amp;Library_Access_Code,0)),1,0)</f>
        <v>1</v>
      </c>
      <c r="O175">
        <f t="array" ref="O175">IF(ISNUMBER(MATCH($H175&amp;O$1,Course&amp;Library_Access_Code,0)),1,0)</f>
        <v>1</v>
      </c>
      <c r="P175">
        <f t="array" ref="P175">IF(ISNUMBER(MATCH($H175&amp;P$1,Course&amp;Library_Access_Code,0)),1,0)</f>
        <v>1</v>
      </c>
      <c r="Q175">
        <f t="array" ref="Q175">IF(ISNUMBER(MATCH($H175&amp;Q$1,Course&amp;Library_Access_Code,0)),1,0)</f>
        <v>1</v>
      </c>
      <c r="R175">
        <f t="array" ref="R175">IF(ISNUMBER(MATCH($H175&amp;R$1,Course&amp;Library_Access_Code,0)),1,0)</f>
        <v>1</v>
      </c>
      <c r="T175" t="s">
        <v>229</v>
      </c>
    </row>
    <row r="176" spans="1:20" x14ac:dyDescent="0.55000000000000004">
      <c r="A176" t="s">
        <v>229</v>
      </c>
      <c r="B176" t="s">
        <v>161</v>
      </c>
      <c r="C176" t="s">
        <v>236</v>
      </c>
      <c r="D176" t="s">
        <v>149</v>
      </c>
      <c r="E176" t="s">
        <v>149</v>
      </c>
      <c r="F176" t="s">
        <v>150</v>
      </c>
      <c r="G176" t="str">
        <f t="shared" si="4"/>
        <v>Hadley Jacob</v>
      </c>
      <c r="H176" t="str">
        <f t="shared" si="5"/>
        <v>Workplace Safety for Employees</v>
      </c>
      <c r="I176">
        <f t="array" ref="I176">IF(ISNUMBER(MATCH($H176&amp;I$1,Course&amp;Library_Access_Code,0)),1,0)</f>
        <v>1</v>
      </c>
      <c r="J176">
        <f t="array" ref="J176">IF(ISNUMBER(MATCH($H176&amp;J$1,Course&amp;Library_Access_Code,0)),1,0)</f>
        <v>1</v>
      </c>
      <c r="K176">
        <f t="array" ref="K176">IF(ISNUMBER(MATCH($H176&amp;K$1,Course&amp;Library_Access_Code,0)),1,0)</f>
        <v>1</v>
      </c>
      <c r="L176">
        <f t="array" ref="L176">IF(ISNUMBER(MATCH($H176&amp;L$1,Course&amp;Library_Access_Code,0)),1,0)</f>
        <v>0</v>
      </c>
      <c r="M176">
        <f t="array" ref="M176">IF(ISNUMBER(MATCH($H176&amp;M$1,Course&amp;Library_Access_Code,0)),1,0)</f>
        <v>1</v>
      </c>
      <c r="N176">
        <f t="array" ref="N176">IF(ISNUMBER(MATCH($H176&amp;N$1,Course&amp;Library_Access_Code,0)),1,0)</f>
        <v>1</v>
      </c>
      <c r="O176">
        <f t="array" ref="O176">IF(ISNUMBER(MATCH($H176&amp;O$1,Course&amp;Library_Access_Code,0)),1,0)</f>
        <v>1</v>
      </c>
      <c r="P176">
        <f t="array" ref="P176">IF(ISNUMBER(MATCH($H176&amp;P$1,Course&amp;Library_Access_Code,0)),1,0)</f>
        <v>1</v>
      </c>
      <c r="Q176">
        <f t="array" ref="Q176">IF(ISNUMBER(MATCH($H176&amp;Q$1,Course&amp;Library_Access_Code,0)),1,0)</f>
        <v>1</v>
      </c>
      <c r="R176">
        <f t="array" ref="R176">IF(ISNUMBER(MATCH($H176&amp;R$1,Course&amp;Library_Access_Code,0)),1,0)</f>
        <v>1</v>
      </c>
      <c r="T176" t="s">
        <v>229</v>
      </c>
    </row>
    <row r="177" spans="1:20" x14ac:dyDescent="0.55000000000000004">
      <c r="A177" t="s">
        <v>229</v>
      </c>
      <c r="B177" t="s">
        <v>151</v>
      </c>
      <c r="C177" t="s">
        <v>236</v>
      </c>
      <c r="D177" t="s">
        <v>149</v>
      </c>
      <c r="E177" t="s">
        <v>149</v>
      </c>
      <c r="F177" t="s">
        <v>150</v>
      </c>
      <c r="G177" t="str">
        <f t="shared" si="4"/>
        <v>Hadley Jacob</v>
      </c>
      <c r="H177" t="str">
        <f t="shared" si="5"/>
        <v>Crane Rigging</v>
      </c>
      <c r="I177">
        <f t="array" ref="I177">IF(ISNUMBER(MATCH($H177&amp;I$1,Course&amp;Library_Access_Code,0)),1,0)</f>
        <v>1</v>
      </c>
      <c r="J177">
        <f t="array" ref="J177">IF(ISNUMBER(MATCH($H177&amp;J$1,Course&amp;Library_Access_Code,0)),1,0)</f>
        <v>1</v>
      </c>
      <c r="K177">
        <f t="array" ref="K177">IF(ISNUMBER(MATCH($H177&amp;K$1,Course&amp;Library_Access_Code,0)),1,0)</f>
        <v>0</v>
      </c>
      <c r="L177">
        <f t="array" ref="L177">IF(ISNUMBER(MATCH($H177&amp;L$1,Course&amp;Library_Access_Code,0)),1,0)</f>
        <v>0</v>
      </c>
      <c r="M177">
        <f t="array" ref="M177">IF(ISNUMBER(MATCH($H177&amp;M$1,Course&amp;Library_Access_Code,0)),1,0)</f>
        <v>1</v>
      </c>
      <c r="N177">
        <f t="array" ref="N177">IF(ISNUMBER(MATCH($H177&amp;N$1,Course&amp;Library_Access_Code,0)),1,0)</f>
        <v>1</v>
      </c>
      <c r="O177">
        <f t="array" ref="O177">IF(ISNUMBER(MATCH($H177&amp;O$1,Course&amp;Library_Access_Code,0)),1,0)</f>
        <v>1</v>
      </c>
      <c r="P177">
        <f t="array" ref="P177">IF(ISNUMBER(MATCH($H177&amp;P$1,Course&amp;Library_Access_Code,0)),1,0)</f>
        <v>1</v>
      </c>
      <c r="Q177">
        <f t="array" ref="Q177">IF(ISNUMBER(MATCH($H177&amp;Q$1,Course&amp;Library_Access_Code,0)),1,0)</f>
        <v>0</v>
      </c>
      <c r="R177">
        <f t="array" ref="R177">IF(ISNUMBER(MATCH($H177&amp;R$1,Course&amp;Library_Access_Code,0)),1,0)</f>
        <v>1</v>
      </c>
      <c r="T177" t="s">
        <v>229</v>
      </c>
    </row>
    <row r="178" spans="1:20" x14ac:dyDescent="0.55000000000000004">
      <c r="A178" t="s">
        <v>229</v>
      </c>
      <c r="B178" t="s">
        <v>185</v>
      </c>
      <c r="C178" t="s">
        <v>236</v>
      </c>
      <c r="D178" t="s">
        <v>149</v>
      </c>
      <c r="E178" t="s">
        <v>149</v>
      </c>
      <c r="F178" t="s">
        <v>150</v>
      </c>
      <c r="G178" t="str">
        <f t="shared" si="4"/>
        <v>Hadley Jacob</v>
      </c>
      <c r="H178" t="str">
        <f t="shared" si="5"/>
        <v>Material Safety Data Sheets</v>
      </c>
      <c r="I178">
        <f t="array" ref="I178">IF(ISNUMBER(MATCH($H178&amp;I$1,Course&amp;Library_Access_Code,0)),1,0)</f>
        <v>1</v>
      </c>
      <c r="J178">
        <f t="array" ref="J178">IF(ISNUMBER(MATCH($H178&amp;J$1,Course&amp;Library_Access_Code,0)),1,0)</f>
        <v>1</v>
      </c>
      <c r="K178">
        <f t="array" ref="K178">IF(ISNUMBER(MATCH($H178&amp;K$1,Course&amp;Library_Access_Code,0)),1,0)</f>
        <v>0</v>
      </c>
      <c r="L178">
        <f t="array" ref="L178">IF(ISNUMBER(MATCH($H178&amp;L$1,Course&amp;Library_Access_Code,0)),1,0)</f>
        <v>0</v>
      </c>
      <c r="M178">
        <f t="array" ref="M178">IF(ISNUMBER(MATCH($H178&amp;M$1,Course&amp;Library_Access_Code,0)),1,0)</f>
        <v>1</v>
      </c>
      <c r="N178">
        <f t="array" ref="N178">IF(ISNUMBER(MATCH($H178&amp;N$1,Course&amp;Library_Access_Code,0)),1,0)</f>
        <v>1</v>
      </c>
      <c r="O178">
        <f t="array" ref="O178">IF(ISNUMBER(MATCH($H178&amp;O$1,Course&amp;Library_Access_Code,0)),1,0)</f>
        <v>1</v>
      </c>
      <c r="P178">
        <f t="array" ref="P178">IF(ISNUMBER(MATCH($H178&amp;P$1,Course&amp;Library_Access_Code,0)),1,0)</f>
        <v>1</v>
      </c>
      <c r="Q178">
        <f t="array" ref="Q178">IF(ISNUMBER(MATCH($H178&amp;Q$1,Course&amp;Library_Access_Code,0)),1,0)</f>
        <v>1</v>
      </c>
      <c r="R178">
        <f t="array" ref="R178">IF(ISNUMBER(MATCH($H178&amp;R$1,Course&amp;Library_Access_Code,0)),1,0)</f>
        <v>1</v>
      </c>
      <c r="T178" t="s">
        <v>229</v>
      </c>
    </row>
    <row r="179" spans="1:20" x14ac:dyDescent="0.55000000000000004">
      <c r="A179" t="s">
        <v>247</v>
      </c>
      <c r="B179" t="s">
        <v>148</v>
      </c>
      <c r="C179" t="s">
        <v>236</v>
      </c>
      <c r="D179" t="s">
        <v>149</v>
      </c>
      <c r="E179" t="s">
        <v>149</v>
      </c>
      <c r="F179" t="s">
        <v>150</v>
      </c>
      <c r="G179" t="str">
        <f t="shared" si="4"/>
        <v>Hadley Jacob</v>
      </c>
      <c r="H179" t="str">
        <f t="shared" si="5"/>
        <v>Forklift Operator Safety</v>
      </c>
      <c r="I179">
        <f t="array" ref="I179">IF(ISNUMBER(MATCH($H179&amp;I$1,Course&amp;Library_Access_Code,0)),1,0)</f>
        <v>1</v>
      </c>
      <c r="J179">
        <f t="array" ref="J179">IF(ISNUMBER(MATCH($H179&amp;J$1,Course&amp;Library_Access_Code,0)),1,0)</f>
        <v>1</v>
      </c>
      <c r="K179">
        <f t="array" ref="K179">IF(ISNUMBER(MATCH($H179&amp;K$1,Course&amp;Library_Access_Code,0)),1,0)</f>
        <v>0</v>
      </c>
      <c r="L179">
        <f t="array" ref="L179">IF(ISNUMBER(MATCH($H179&amp;L$1,Course&amp;Library_Access_Code,0)),1,0)</f>
        <v>0</v>
      </c>
      <c r="M179">
        <f t="array" ref="M179">IF(ISNUMBER(MATCH($H179&amp;M$1,Course&amp;Library_Access_Code,0)),1,0)</f>
        <v>1</v>
      </c>
      <c r="N179">
        <f t="array" ref="N179">IF(ISNUMBER(MATCH($H179&amp;N$1,Course&amp;Library_Access_Code,0)),1,0)</f>
        <v>1</v>
      </c>
      <c r="O179">
        <f t="array" ref="O179">IF(ISNUMBER(MATCH($H179&amp;O$1,Course&amp;Library_Access_Code,0)),1,0)</f>
        <v>1</v>
      </c>
      <c r="P179">
        <f t="array" ref="P179">IF(ISNUMBER(MATCH($H179&amp;P$1,Course&amp;Library_Access_Code,0)),1,0)</f>
        <v>1</v>
      </c>
      <c r="Q179">
        <f t="array" ref="Q179">IF(ISNUMBER(MATCH($H179&amp;Q$1,Course&amp;Library_Access_Code,0)),1,0)</f>
        <v>1</v>
      </c>
      <c r="R179">
        <f t="array" ref="R179">IF(ISNUMBER(MATCH($H179&amp;R$1,Course&amp;Library_Access_Code,0)),1,0)</f>
        <v>1</v>
      </c>
      <c r="T179" t="s">
        <v>229</v>
      </c>
    </row>
    <row r="180" spans="1:20" x14ac:dyDescent="0.55000000000000004">
      <c r="A180" t="s">
        <v>229</v>
      </c>
      <c r="B180" t="s">
        <v>165</v>
      </c>
      <c r="C180" t="s">
        <v>236</v>
      </c>
      <c r="D180" t="s">
        <v>149</v>
      </c>
      <c r="E180" t="s">
        <v>149</v>
      </c>
      <c r="F180" t="s">
        <v>150</v>
      </c>
      <c r="G180" t="str">
        <f t="shared" si="4"/>
        <v>Hadley Jacob</v>
      </c>
      <c r="H180" t="str">
        <f t="shared" si="5"/>
        <v>Respiratory Protection</v>
      </c>
      <c r="I180">
        <f t="array" ref="I180">IF(ISNUMBER(MATCH($H180&amp;I$1,Course&amp;Library_Access_Code,0)),1,0)</f>
        <v>1</v>
      </c>
      <c r="J180">
        <f t="array" ref="J180">IF(ISNUMBER(MATCH($H180&amp;J$1,Course&amp;Library_Access_Code,0)),1,0)</f>
        <v>1</v>
      </c>
      <c r="K180">
        <f t="array" ref="K180">IF(ISNUMBER(MATCH($H180&amp;K$1,Course&amp;Library_Access_Code,0)),1,0)</f>
        <v>0</v>
      </c>
      <c r="L180">
        <f t="array" ref="L180">IF(ISNUMBER(MATCH($H180&amp;L$1,Course&amp;Library_Access_Code,0)),1,0)</f>
        <v>0</v>
      </c>
      <c r="M180">
        <f t="array" ref="M180">IF(ISNUMBER(MATCH($H180&amp;M$1,Course&amp;Library_Access_Code,0)),1,0)</f>
        <v>1</v>
      </c>
      <c r="N180">
        <f t="array" ref="N180">IF(ISNUMBER(MATCH($H180&amp;N$1,Course&amp;Library_Access_Code,0)),1,0)</f>
        <v>0</v>
      </c>
      <c r="O180">
        <f t="array" ref="O180">IF(ISNUMBER(MATCH($H180&amp;O$1,Course&amp;Library_Access_Code,0)),1,0)</f>
        <v>0</v>
      </c>
      <c r="P180">
        <f t="array" ref="P180">IF(ISNUMBER(MATCH($H180&amp;P$1,Course&amp;Library_Access_Code,0)),1,0)</f>
        <v>1</v>
      </c>
      <c r="Q180">
        <f t="array" ref="Q180">IF(ISNUMBER(MATCH($H180&amp;Q$1,Course&amp;Library_Access_Code,0)),1,0)</f>
        <v>0</v>
      </c>
      <c r="R180">
        <f t="array" ref="R180">IF(ISNUMBER(MATCH($H180&amp;R$1,Course&amp;Library_Access_Code,0)),1,0)</f>
        <v>0</v>
      </c>
      <c r="T180" t="s">
        <v>229</v>
      </c>
    </row>
    <row r="181" spans="1:20" x14ac:dyDescent="0.55000000000000004">
      <c r="A181" t="s">
        <v>229</v>
      </c>
      <c r="B181" t="s">
        <v>177</v>
      </c>
      <c r="C181" t="s">
        <v>236</v>
      </c>
      <c r="D181" t="s">
        <v>149</v>
      </c>
      <c r="E181" t="s">
        <v>149</v>
      </c>
      <c r="F181" t="s">
        <v>150</v>
      </c>
      <c r="G181" t="str">
        <f t="shared" si="4"/>
        <v>Hadley Jacob</v>
      </c>
      <c r="H181" t="str">
        <f t="shared" si="5"/>
        <v>Lockout-Tagout - Affected Employee</v>
      </c>
      <c r="I181">
        <f t="array" ref="I181">IF(ISNUMBER(MATCH($H181&amp;I$1,Course&amp;Library_Access_Code,0)),1,0)</f>
        <v>1</v>
      </c>
      <c r="J181">
        <f t="array" ref="J181">IF(ISNUMBER(MATCH($H181&amp;J$1,Course&amp;Library_Access_Code,0)),1,0)</f>
        <v>1</v>
      </c>
      <c r="K181">
        <f t="array" ref="K181">IF(ISNUMBER(MATCH($H181&amp;K$1,Course&amp;Library_Access_Code,0)),1,0)</f>
        <v>0</v>
      </c>
      <c r="L181">
        <f t="array" ref="L181">IF(ISNUMBER(MATCH($H181&amp;L$1,Course&amp;Library_Access_Code,0)),1,0)</f>
        <v>0</v>
      </c>
      <c r="M181">
        <f t="array" ref="M181">IF(ISNUMBER(MATCH($H181&amp;M$1,Course&amp;Library_Access_Code,0)),1,0)</f>
        <v>1</v>
      </c>
      <c r="N181">
        <f t="array" ref="N181">IF(ISNUMBER(MATCH($H181&amp;N$1,Course&amp;Library_Access_Code,0)),1,0)</f>
        <v>1</v>
      </c>
      <c r="O181">
        <f t="array" ref="O181">IF(ISNUMBER(MATCH($H181&amp;O$1,Course&amp;Library_Access_Code,0)),1,0)</f>
        <v>1</v>
      </c>
      <c r="P181">
        <f t="array" ref="P181">IF(ISNUMBER(MATCH($H181&amp;P$1,Course&amp;Library_Access_Code,0)),1,0)</f>
        <v>1</v>
      </c>
      <c r="Q181">
        <f t="array" ref="Q181">IF(ISNUMBER(MATCH($H181&amp;Q$1,Course&amp;Library_Access_Code,0)),1,0)</f>
        <v>1</v>
      </c>
      <c r="R181">
        <f t="array" ref="R181">IF(ISNUMBER(MATCH($H181&amp;R$1,Course&amp;Library_Access_Code,0)),1,0)</f>
        <v>1</v>
      </c>
      <c r="T181" t="s">
        <v>229</v>
      </c>
    </row>
    <row r="182" spans="1:20" x14ac:dyDescent="0.55000000000000004">
      <c r="A182" t="s">
        <v>229</v>
      </c>
      <c r="B182" t="s">
        <v>188</v>
      </c>
      <c r="C182" t="s">
        <v>236</v>
      </c>
      <c r="D182" t="s">
        <v>149</v>
      </c>
      <c r="E182" t="s">
        <v>149</v>
      </c>
      <c r="F182" t="s">
        <v>150</v>
      </c>
      <c r="G182" t="str">
        <f t="shared" si="4"/>
        <v>Hadley Jacob</v>
      </c>
      <c r="H182" t="str">
        <f t="shared" si="5"/>
        <v>Portable Power Tool Safety</v>
      </c>
      <c r="I182">
        <f t="array" ref="I182">IF(ISNUMBER(MATCH($H182&amp;I$1,Course&amp;Library_Access_Code,0)),1,0)</f>
        <v>1</v>
      </c>
      <c r="J182">
        <f t="array" ref="J182">IF(ISNUMBER(MATCH($H182&amp;J$1,Course&amp;Library_Access_Code,0)),1,0)</f>
        <v>1</v>
      </c>
      <c r="K182">
        <f t="array" ref="K182">IF(ISNUMBER(MATCH($H182&amp;K$1,Course&amp;Library_Access_Code,0)),1,0)</f>
        <v>0</v>
      </c>
      <c r="L182">
        <f t="array" ref="L182">IF(ISNUMBER(MATCH($H182&amp;L$1,Course&amp;Library_Access_Code,0)),1,0)</f>
        <v>0</v>
      </c>
      <c r="M182">
        <f t="array" ref="M182">IF(ISNUMBER(MATCH($H182&amp;M$1,Course&amp;Library_Access_Code,0)),1,0)</f>
        <v>1</v>
      </c>
      <c r="N182">
        <f t="array" ref="N182">IF(ISNUMBER(MATCH($H182&amp;N$1,Course&amp;Library_Access_Code,0)),1,0)</f>
        <v>1</v>
      </c>
      <c r="O182">
        <f t="array" ref="O182">IF(ISNUMBER(MATCH($H182&amp;O$1,Course&amp;Library_Access_Code,0)),1,0)</f>
        <v>1</v>
      </c>
      <c r="P182">
        <f t="array" ref="P182">IF(ISNUMBER(MATCH($H182&amp;P$1,Course&amp;Library_Access_Code,0)),1,0)</f>
        <v>1</v>
      </c>
      <c r="Q182">
        <f t="array" ref="Q182">IF(ISNUMBER(MATCH($H182&amp;Q$1,Course&amp;Library_Access_Code,0)),1,0)</f>
        <v>1</v>
      </c>
      <c r="R182">
        <f t="array" ref="R182">IF(ISNUMBER(MATCH($H182&amp;R$1,Course&amp;Library_Access_Code,0)),1,0)</f>
        <v>1</v>
      </c>
      <c r="T182" t="s">
        <v>229</v>
      </c>
    </row>
    <row r="183" spans="1:20" x14ac:dyDescent="0.55000000000000004">
      <c r="A183" t="s">
        <v>229</v>
      </c>
      <c r="B183" t="s">
        <v>180</v>
      </c>
      <c r="C183" t="s">
        <v>236</v>
      </c>
      <c r="D183" t="s">
        <v>149</v>
      </c>
      <c r="E183" t="s">
        <v>149</v>
      </c>
      <c r="F183" t="s">
        <v>150</v>
      </c>
      <c r="G183" t="str">
        <f t="shared" si="4"/>
        <v>Hadley Jacob</v>
      </c>
      <c r="H183" t="str">
        <f t="shared" si="5"/>
        <v>Flammable and Combustible Liquids</v>
      </c>
      <c r="I183">
        <f t="array" ref="I183">IF(ISNUMBER(MATCH($H183&amp;I$1,Course&amp;Library_Access_Code,0)),1,0)</f>
        <v>1</v>
      </c>
      <c r="J183">
        <f t="array" ref="J183">IF(ISNUMBER(MATCH($H183&amp;J$1,Course&amp;Library_Access_Code,0)),1,0)</f>
        <v>1</v>
      </c>
      <c r="K183">
        <f t="array" ref="K183">IF(ISNUMBER(MATCH($H183&amp;K$1,Course&amp;Library_Access_Code,0)),1,0)</f>
        <v>0</v>
      </c>
      <c r="L183">
        <f t="array" ref="L183">IF(ISNUMBER(MATCH($H183&amp;L$1,Course&amp;Library_Access_Code,0)),1,0)</f>
        <v>0</v>
      </c>
      <c r="M183">
        <f t="array" ref="M183">IF(ISNUMBER(MATCH($H183&amp;M$1,Course&amp;Library_Access_Code,0)),1,0)</f>
        <v>1</v>
      </c>
      <c r="N183">
        <f t="array" ref="N183">IF(ISNUMBER(MATCH($H183&amp;N$1,Course&amp;Library_Access_Code,0)),1,0)</f>
        <v>1</v>
      </c>
      <c r="O183">
        <f t="array" ref="O183">IF(ISNUMBER(MATCH($H183&amp;O$1,Course&amp;Library_Access_Code,0)),1,0)</f>
        <v>1</v>
      </c>
      <c r="P183">
        <f t="array" ref="P183">IF(ISNUMBER(MATCH($H183&amp;P$1,Course&amp;Library_Access_Code,0)),1,0)</f>
        <v>1</v>
      </c>
      <c r="Q183">
        <f t="array" ref="Q183">IF(ISNUMBER(MATCH($H183&amp;Q$1,Course&amp;Library_Access_Code,0)),1,0)</f>
        <v>1</v>
      </c>
      <c r="R183">
        <f t="array" ref="R183">IF(ISNUMBER(MATCH($H183&amp;R$1,Course&amp;Library_Access_Code,0)),1,0)</f>
        <v>1</v>
      </c>
      <c r="T183" t="s">
        <v>229</v>
      </c>
    </row>
    <row r="184" spans="1:20" x14ac:dyDescent="0.55000000000000004">
      <c r="A184" t="s">
        <v>229</v>
      </c>
      <c r="B184" t="s">
        <v>192</v>
      </c>
      <c r="C184" t="s">
        <v>236</v>
      </c>
      <c r="D184" t="s">
        <v>149</v>
      </c>
      <c r="E184" t="s">
        <v>149</v>
      </c>
      <c r="F184" t="s">
        <v>150</v>
      </c>
      <c r="G184" t="str">
        <f t="shared" si="4"/>
        <v>Hadley Jacob</v>
      </c>
      <c r="H184" t="str">
        <f t="shared" si="5"/>
        <v>Workplace Security for Employees</v>
      </c>
      <c r="I184">
        <f t="array" ref="I184">IF(ISNUMBER(MATCH($H184&amp;I$1,Course&amp;Library_Access_Code,0)),1,0)</f>
        <v>1</v>
      </c>
      <c r="J184">
        <f t="array" ref="J184">IF(ISNUMBER(MATCH($H184&amp;J$1,Course&amp;Library_Access_Code,0)),1,0)</f>
        <v>1</v>
      </c>
      <c r="K184">
        <f t="array" ref="K184">IF(ISNUMBER(MATCH($H184&amp;K$1,Course&amp;Library_Access_Code,0)),1,0)</f>
        <v>0</v>
      </c>
      <c r="L184">
        <f t="array" ref="L184">IF(ISNUMBER(MATCH($H184&amp;L$1,Course&amp;Library_Access_Code,0)),1,0)</f>
        <v>0</v>
      </c>
      <c r="M184">
        <f t="array" ref="M184">IF(ISNUMBER(MATCH($H184&amp;M$1,Course&amp;Library_Access_Code,0)),1,0)</f>
        <v>1</v>
      </c>
      <c r="N184">
        <f t="array" ref="N184">IF(ISNUMBER(MATCH($H184&amp;N$1,Course&amp;Library_Access_Code,0)),1,0)</f>
        <v>1</v>
      </c>
      <c r="O184">
        <f t="array" ref="O184">IF(ISNUMBER(MATCH($H184&amp;O$1,Course&amp;Library_Access_Code,0)),1,0)</f>
        <v>0</v>
      </c>
      <c r="P184">
        <f t="array" ref="P184">IF(ISNUMBER(MATCH($H184&amp;P$1,Course&amp;Library_Access_Code,0)),1,0)</f>
        <v>1</v>
      </c>
      <c r="Q184">
        <f t="array" ref="Q184">IF(ISNUMBER(MATCH($H184&amp;Q$1,Course&amp;Library_Access_Code,0)),1,0)</f>
        <v>1</v>
      </c>
      <c r="R184">
        <f t="array" ref="R184">IF(ISNUMBER(MATCH($H184&amp;R$1,Course&amp;Library_Access_Code,0)),1,0)</f>
        <v>1</v>
      </c>
      <c r="T184" t="s">
        <v>229</v>
      </c>
    </row>
    <row r="185" spans="1:20" x14ac:dyDescent="0.55000000000000004">
      <c r="A185" t="s">
        <v>229</v>
      </c>
      <c r="B185" t="s">
        <v>162</v>
      </c>
      <c r="C185" t="s">
        <v>236</v>
      </c>
      <c r="D185" t="s">
        <v>149</v>
      </c>
      <c r="E185" t="s">
        <v>149</v>
      </c>
      <c r="F185" t="s">
        <v>150</v>
      </c>
      <c r="G185" t="str">
        <f t="shared" si="4"/>
        <v>Hadley Jacob</v>
      </c>
      <c r="H185" t="str">
        <f t="shared" si="5"/>
        <v>Safety Orientation - New Employee</v>
      </c>
      <c r="I185">
        <f t="array" ref="I185">IF(ISNUMBER(MATCH($H185&amp;I$1,Course&amp;Library_Access_Code,0)),1,0)</f>
        <v>1</v>
      </c>
      <c r="J185">
        <f t="array" ref="J185">IF(ISNUMBER(MATCH($H185&amp;J$1,Course&amp;Library_Access_Code,0)),1,0)</f>
        <v>1</v>
      </c>
      <c r="K185">
        <f t="array" ref="K185">IF(ISNUMBER(MATCH($H185&amp;K$1,Course&amp;Library_Access_Code,0)),1,0)</f>
        <v>1</v>
      </c>
      <c r="L185">
        <f t="array" ref="L185">IF(ISNUMBER(MATCH($H185&amp;L$1,Course&amp;Library_Access_Code,0)),1,0)</f>
        <v>0</v>
      </c>
      <c r="M185">
        <f t="array" ref="M185">IF(ISNUMBER(MATCH($H185&amp;M$1,Course&amp;Library_Access_Code,0)),1,0)</f>
        <v>1</v>
      </c>
      <c r="N185">
        <f t="array" ref="N185">IF(ISNUMBER(MATCH($H185&amp;N$1,Course&amp;Library_Access_Code,0)),1,0)</f>
        <v>1</v>
      </c>
      <c r="O185">
        <f t="array" ref="O185">IF(ISNUMBER(MATCH($H185&amp;O$1,Course&amp;Library_Access_Code,0)),1,0)</f>
        <v>1</v>
      </c>
      <c r="P185">
        <f t="array" ref="P185">IF(ISNUMBER(MATCH($H185&amp;P$1,Course&amp;Library_Access_Code,0)),1,0)</f>
        <v>1</v>
      </c>
      <c r="Q185">
        <f t="array" ref="Q185">IF(ISNUMBER(MATCH($H185&amp;Q$1,Course&amp;Library_Access_Code,0)),1,0)</f>
        <v>1</v>
      </c>
      <c r="R185">
        <f t="array" ref="R185">IF(ISNUMBER(MATCH($H185&amp;R$1,Course&amp;Library_Access_Code,0)),1,0)</f>
        <v>1</v>
      </c>
      <c r="T185" t="s">
        <v>229</v>
      </c>
    </row>
    <row r="186" spans="1:20" x14ac:dyDescent="0.55000000000000004">
      <c r="A186" t="s">
        <v>229</v>
      </c>
      <c r="B186" t="s">
        <v>152</v>
      </c>
      <c r="C186" t="s">
        <v>236</v>
      </c>
      <c r="D186" t="s">
        <v>149</v>
      </c>
      <c r="E186" t="s">
        <v>149</v>
      </c>
      <c r="F186" t="s">
        <v>150</v>
      </c>
      <c r="G186" t="str">
        <f t="shared" si="4"/>
        <v>Hadley Jacob</v>
      </c>
      <c r="H186" t="str">
        <f t="shared" si="5"/>
        <v>Bloodborne Pathogens - General</v>
      </c>
      <c r="I186">
        <f t="array" ref="I186">IF(ISNUMBER(MATCH($H186&amp;I$1,Course&amp;Library_Access_Code,0)),1,0)</f>
        <v>1</v>
      </c>
      <c r="J186">
        <f t="array" ref="J186">IF(ISNUMBER(MATCH($H186&amp;J$1,Course&amp;Library_Access_Code,0)),1,0)</f>
        <v>1</v>
      </c>
      <c r="K186">
        <f t="array" ref="K186">IF(ISNUMBER(MATCH($H186&amp;K$1,Course&amp;Library_Access_Code,0)),1,0)</f>
        <v>1</v>
      </c>
      <c r="L186">
        <f t="array" ref="L186">IF(ISNUMBER(MATCH($H186&amp;L$1,Course&amp;Library_Access_Code,0)),1,0)</f>
        <v>0</v>
      </c>
      <c r="M186">
        <f t="array" ref="M186">IF(ISNUMBER(MATCH($H186&amp;M$1,Course&amp;Library_Access_Code,0)),1,0)</f>
        <v>1</v>
      </c>
      <c r="N186">
        <f t="array" ref="N186">IF(ISNUMBER(MATCH($H186&amp;N$1,Course&amp;Library_Access_Code,0)),1,0)</f>
        <v>1</v>
      </c>
      <c r="O186">
        <f t="array" ref="O186">IF(ISNUMBER(MATCH($H186&amp;O$1,Course&amp;Library_Access_Code,0)),1,0)</f>
        <v>1</v>
      </c>
      <c r="P186">
        <f t="array" ref="P186">IF(ISNUMBER(MATCH($H186&amp;P$1,Course&amp;Library_Access_Code,0)),1,0)</f>
        <v>1</v>
      </c>
      <c r="Q186">
        <f t="array" ref="Q186">IF(ISNUMBER(MATCH($H186&amp;Q$1,Course&amp;Library_Access_Code,0)),1,0)</f>
        <v>1</v>
      </c>
      <c r="R186">
        <f t="array" ref="R186">IF(ISNUMBER(MATCH($H186&amp;R$1,Course&amp;Library_Access_Code,0)),1,0)</f>
        <v>1</v>
      </c>
      <c r="T186" t="s">
        <v>229</v>
      </c>
    </row>
    <row r="187" spans="1:20" x14ac:dyDescent="0.55000000000000004">
      <c r="A187" t="s">
        <v>199</v>
      </c>
      <c r="B187" t="s">
        <v>148</v>
      </c>
      <c r="C187" t="s">
        <v>170</v>
      </c>
      <c r="D187" t="s">
        <v>149</v>
      </c>
      <c r="E187" t="s">
        <v>149</v>
      </c>
      <c r="F187" t="s">
        <v>150</v>
      </c>
      <c r="G187" t="str">
        <f t="shared" si="4"/>
        <v>Hadley Eli</v>
      </c>
      <c r="H187" t="str">
        <f t="shared" si="5"/>
        <v>Forklift Operator Safety</v>
      </c>
      <c r="I187">
        <f t="array" ref="I187">IF(ISNUMBER(MATCH($H187&amp;I$1,Course&amp;Library_Access_Code,0)),1,0)</f>
        <v>1</v>
      </c>
      <c r="J187">
        <f t="array" ref="J187">IF(ISNUMBER(MATCH($H187&amp;J$1,Course&amp;Library_Access_Code,0)),1,0)</f>
        <v>1</v>
      </c>
      <c r="K187">
        <f t="array" ref="K187">IF(ISNUMBER(MATCH($H187&amp;K$1,Course&amp;Library_Access_Code,0)),1,0)</f>
        <v>0</v>
      </c>
      <c r="L187">
        <f t="array" ref="L187">IF(ISNUMBER(MATCH($H187&amp;L$1,Course&amp;Library_Access_Code,0)),1,0)</f>
        <v>0</v>
      </c>
      <c r="M187">
        <f t="array" ref="M187">IF(ISNUMBER(MATCH($H187&amp;M$1,Course&amp;Library_Access_Code,0)),1,0)</f>
        <v>1</v>
      </c>
      <c r="N187">
        <f t="array" ref="N187">IF(ISNUMBER(MATCH($H187&amp;N$1,Course&amp;Library_Access_Code,0)),1,0)</f>
        <v>1</v>
      </c>
      <c r="O187">
        <f t="array" ref="O187">IF(ISNUMBER(MATCH($H187&amp;O$1,Course&amp;Library_Access_Code,0)),1,0)</f>
        <v>1</v>
      </c>
      <c r="P187">
        <f t="array" ref="P187">IF(ISNUMBER(MATCH($H187&amp;P$1,Course&amp;Library_Access_Code,0)),1,0)</f>
        <v>1</v>
      </c>
      <c r="Q187">
        <f t="array" ref="Q187">IF(ISNUMBER(MATCH($H187&amp;Q$1,Course&amp;Library_Access_Code,0)),1,0)</f>
        <v>1</v>
      </c>
      <c r="R187">
        <f t="array" ref="R187">IF(ISNUMBER(MATCH($H187&amp;R$1,Course&amp;Library_Access_Code,0)),1,0)</f>
        <v>1</v>
      </c>
      <c r="T187" t="s">
        <v>16</v>
      </c>
    </row>
    <row r="188" spans="1:20" x14ac:dyDescent="0.55000000000000004">
      <c r="A188" t="s">
        <v>229</v>
      </c>
      <c r="B188" t="s">
        <v>154</v>
      </c>
      <c r="C188" t="s">
        <v>236</v>
      </c>
      <c r="D188" t="s">
        <v>149</v>
      </c>
      <c r="E188" t="s">
        <v>149</v>
      </c>
      <c r="F188" t="s">
        <v>150</v>
      </c>
      <c r="G188" t="str">
        <f t="shared" si="4"/>
        <v>Hadley Jacob</v>
      </c>
      <c r="H188" t="str">
        <f t="shared" si="5"/>
        <v>Back Safety</v>
      </c>
      <c r="I188">
        <f t="array" ref="I188">IF(ISNUMBER(MATCH($H188&amp;I$1,Course&amp;Library_Access_Code,0)),1,0)</f>
        <v>1</v>
      </c>
      <c r="J188">
        <f t="array" ref="J188">IF(ISNUMBER(MATCH($H188&amp;J$1,Course&amp;Library_Access_Code,0)),1,0)</f>
        <v>1</v>
      </c>
      <c r="K188">
        <f t="array" ref="K188">IF(ISNUMBER(MATCH($H188&amp;K$1,Course&amp;Library_Access_Code,0)),1,0)</f>
        <v>1</v>
      </c>
      <c r="L188">
        <f t="array" ref="L188">IF(ISNUMBER(MATCH($H188&amp;L$1,Course&amp;Library_Access_Code,0)),1,0)</f>
        <v>0</v>
      </c>
      <c r="M188">
        <f t="array" ref="M188">IF(ISNUMBER(MATCH($H188&amp;M$1,Course&amp;Library_Access_Code,0)),1,0)</f>
        <v>1</v>
      </c>
      <c r="N188">
        <f t="array" ref="N188">IF(ISNUMBER(MATCH($H188&amp;N$1,Course&amp;Library_Access_Code,0)),1,0)</f>
        <v>1</v>
      </c>
      <c r="O188">
        <f t="array" ref="O188">IF(ISNUMBER(MATCH($H188&amp;O$1,Course&amp;Library_Access_Code,0)),1,0)</f>
        <v>1</v>
      </c>
      <c r="P188">
        <f t="array" ref="P188">IF(ISNUMBER(MATCH($H188&amp;P$1,Course&amp;Library_Access_Code,0)),1,0)</f>
        <v>1</v>
      </c>
      <c r="Q188">
        <f t="array" ref="Q188">IF(ISNUMBER(MATCH($H188&amp;Q$1,Course&amp;Library_Access_Code,0)),1,0)</f>
        <v>1</v>
      </c>
      <c r="R188">
        <f t="array" ref="R188">IF(ISNUMBER(MATCH($H188&amp;R$1,Course&amp;Library_Access_Code,0)),1,0)</f>
        <v>1</v>
      </c>
      <c r="T188" t="s">
        <v>229</v>
      </c>
    </row>
    <row r="189" spans="1:20" x14ac:dyDescent="0.55000000000000004">
      <c r="A189" t="s">
        <v>229</v>
      </c>
      <c r="B189" t="s">
        <v>160</v>
      </c>
      <c r="C189" t="s">
        <v>236</v>
      </c>
      <c r="D189" t="s">
        <v>149</v>
      </c>
      <c r="E189" t="s">
        <v>149</v>
      </c>
      <c r="F189" t="s">
        <v>150</v>
      </c>
      <c r="G189" t="str">
        <f t="shared" si="4"/>
        <v>Hadley Jacob</v>
      </c>
      <c r="H189" t="str">
        <f t="shared" si="5"/>
        <v>Good Housekeeping</v>
      </c>
      <c r="I189">
        <f t="array" ref="I189">IF(ISNUMBER(MATCH($H189&amp;I$1,Course&amp;Library_Access_Code,0)),1,0)</f>
        <v>1</v>
      </c>
      <c r="J189">
        <f t="array" ref="J189">IF(ISNUMBER(MATCH($H189&amp;J$1,Course&amp;Library_Access_Code,0)),1,0)</f>
        <v>1</v>
      </c>
      <c r="K189">
        <f t="array" ref="K189">IF(ISNUMBER(MATCH($H189&amp;K$1,Course&amp;Library_Access_Code,0)),1,0)</f>
        <v>1</v>
      </c>
      <c r="L189">
        <f t="array" ref="L189">IF(ISNUMBER(MATCH($H189&amp;L$1,Course&amp;Library_Access_Code,0)),1,0)</f>
        <v>0</v>
      </c>
      <c r="M189">
        <f t="array" ref="M189">IF(ISNUMBER(MATCH($H189&amp;M$1,Course&amp;Library_Access_Code,0)),1,0)</f>
        <v>1</v>
      </c>
      <c r="N189">
        <f t="array" ref="N189">IF(ISNUMBER(MATCH($H189&amp;N$1,Course&amp;Library_Access_Code,0)),1,0)</f>
        <v>1</v>
      </c>
      <c r="O189">
        <f t="array" ref="O189">IF(ISNUMBER(MATCH($H189&amp;O$1,Course&amp;Library_Access_Code,0)),1,0)</f>
        <v>1</v>
      </c>
      <c r="P189">
        <f t="array" ref="P189">IF(ISNUMBER(MATCH($H189&amp;P$1,Course&amp;Library_Access_Code,0)),1,0)</f>
        <v>1</v>
      </c>
      <c r="Q189">
        <f t="array" ref="Q189">IF(ISNUMBER(MATCH($H189&amp;Q$1,Course&amp;Library_Access_Code,0)),1,0)</f>
        <v>1</v>
      </c>
      <c r="R189">
        <f t="array" ref="R189">IF(ISNUMBER(MATCH($H189&amp;R$1,Course&amp;Library_Access_Code,0)),1,0)</f>
        <v>1</v>
      </c>
      <c r="T189" t="s">
        <v>229</v>
      </c>
    </row>
    <row r="190" spans="1:20" x14ac:dyDescent="0.55000000000000004">
      <c r="A190" t="s">
        <v>229</v>
      </c>
      <c r="B190" t="s">
        <v>173</v>
      </c>
      <c r="C190" t="s">
        <v>236</v>
      </c>
      <c r="D190" t="s">
        <v>149</v>
      </c>
      <c r="E190" t="s">
        <v>149</v>
      </c>
      <c r="F190" t="s">
        <v>150</v>
      </c>
      <c r="G190" t="str">
        <f t="shared" si="4"/>
        <v>Hadley Jacob</v>
      </c>
      <c r="H190" t="str">
        <f t="shared" si="5"/>
        <v>Hazard Communication</v>
      </c>
      <c r="I190">
        <f t="array" ref="I190">IF(ISNUMBER(MATCH($H190&amp;I$1,Course&amp;Library_Access_Code,0)),1,0)</f>
        <v>1</v>
      </c>
      <c r="J190">
        <f t="array" ref="J190">IF(ISNUMBER(MATCH($H190&amp;J$1,Course&amp;Library_Access_Code,0)),1,0)</f>
        <v>1</v>
      </c>
      <c r="K190">
        <f t="array" ref="K190">IF(ISNUMBER(MATCH($H190&amp;K$1,Course&amp;Library_Access_Code,0)),1,0)</f>
        <v>0</v>
      </c>
      <c r="L190">
        <f t="array" ref="L190">IF(ISNUMBER(MATCH($H190&amp;L$1,Course&amp;Library_Access_Code,0)),1,0)</f>
        <v>0</v>
      </c>
      <c r="M190">
        <f t="array" ref="M190">IF(ISNUMBER(MATCH($H190&amp;M$1,Course&amp;Library_Access_Code,0)),1,0)</f>
        <v>1</v>
      </c>
      <c r="N190">
        <f t="array" ref="N190">IF(ISNUMBER(MATCH($H190&amp;N$1,Course&amp;Library_Access_Code,0)),1,0)</f>
        <v>1</v>
      </c>
      <c r="O190">
        <f t="array" ref="O190">IF(ISNUMBER(MATCH($H190&amp;O$1,Course&amp;Library_Access_Code,0)),1,0)</f>
        <v>1</v>
      </c>
      <c r="P190">
        <f t="array" ref="P190">IF(ISNUMBER(MATCH($H190&amp;P$1,Course&amp;Library_Access_Code,0)),1,0)</f>
        <v>1</v>
      </c>
      <c r="Q190">
        <f t="array" ref="Q190">IF(ISNUMBER(MATCH($H190&amp;Q$1,Course&amp;Library_Access_Code,0)),1,0)</f>
        <v>1</v>
      </c>
      <c r="R190">
        <f t="array" ref="R190">IF(ISNUMBER(MATCH($H190&amp;R$1,Course&amp;Library_Access_Code,0)),1,0)</f>
        <v>1</v>
      </c>
      <c r="T190" t="s">
        <v>229</v>
      </c>
    </row>
    <row r="191" spans="1:20" x14ac:dyDescent="0.55000000000000004">
      <c r="A191" t="s">
        <v>246</v>
      </c>
      <c r="B191" t="s">
        <v>159</v>
      </c>
      <c r="C191" t="s">
        <v>236</v>
      </c>
      <c r="D191" t="s">
        <v>149</v>
      </c>
      <c r="E191" t="s">
        <v>149</v>
      </c>
      <c r="F191" t="s">
        <v>150</v>
      </c>
      <c r="G191" t="str">
        <f t="shared" si="4"/>
        <v>Hadley Jacob</v>
      </c>
      <c r="H191" t="str">
        <f t="shared" si="5"/>
        <v>Eye Protection</v>
      </c>
      <c r="I191">
        <f t="array" ref="I191">IF(ISNUMBER(MATCH($H191&amp;I$1,Course&amp;Library_Access_Code,0)),1,0)</f>
        <v>1</v>
      </c>
      <c r="J191">
        <f t="array" ref="J191">IF(ISNUMBER(MATCH($H191&amp;J$1,Course&amp;Library_Access_Code,0)),1,0)</f>
        <v>1</v>
      </c>
      <c r="K191">
        <f t="array" ref="K191">IF(ISNUMBER(MATCH($H191&amp;K$1,Course&amp;Library_Access_Code,0)),1,0)</f>
        <v>1</v>
      </c>
      <c r="L191">
        <f t="array" ref="L191">IF(ISNUMBER(MATCH($H191&amp;L$1,Course&amp;Library_Access_Code,0)),1,0)</f>
        <v>0</v>
      </c>
      <c r="M191">
        <f t="array" ref="M191">IF(ISNUMBER(MATCH($H191&amp;M$1,Course&amp;Library_Access_Code,0)),1,0)</f>
        <v>1</v>
      </c>
      <c r="N191">
        <f t="array" ref="N191">IF(ISNUMBER(MATCH($H191&amp;N$1,Course&amp;Library_Access_Code,0)),1,0)</f>
        <v>1</v>
      </c>
      <c r="O191">
        <f t="array" ref="O191">IF(ISNUMBER(MATCH($H191&amp;O$1,Course&amp;Library_Access_Code,0)),1,0)</f>
        <v>1</v>
      </c>
      <c r="P191">
        <f t="array" ref="P191">IF(ISNUMBER(MATCH($H191&amp;P$1,Course&amp;Library_Access_Code,0)),1,0)</f>
        <v>1</v>
      </c>
      <c r="Q191">
        <f t="array" ref="Q191">IF(ISNUMBER(MATCH($H191&amp;Q$1,Course&amp;Library_Access_Code,0)),1,0)</f>
        <v>1</v>
      </c>
      <c r="R191">
        <f t="array" ref="R191">IF(ISNUMBER(MATCH($H191&amp;R$1,Course&amp;Library_Access_Code,0)),1,0)</f>
        <v>1</v>
      </c>
      <c r="T191" t="s">
        <v>229</v>
      </c>
    </row>
    <row r="192" spans="1:20" x14ac:dyDescent="0.55000000000000004">
      <c r="A192" t="s">
        <v>229</v>
      </c>
      <c r="B192" t="s">
        <v>179</v>
      </c>
      <c r="C192" t="s">
        <v>236</v>
      </c>
      <c r="D192" t="s">
        <v>149</v>
      </c>
      <c r="E192" t="s">
        <v>149</v>
      </c>
      <c r="F192" t="s">
        <v>150</v>
      </c>
      <c r="G192" t="str">
        <f t="shared" si="4"/>
        <v>Hadley Jacob</v>
      </c>
      <c r="H192" t="str">
        <f t="shared" si="5"/>
        <v>Hand Protection</v>
      </c>
      <c r="I192">
        <f t="array" ref="I192">IF(ISNUMBER(MATCH($H192&amp;I$1,Course&amp;Library_Access_Code,0)),1,0)</f>
        <v>1</v>
      </c>
      <c r="J192">
        <f t="array" ref="J192">IF(ISNUMBER(MATCH($H192&amp;J$1,Course&amp;Library_Access_Code,0)),1,0)</f>
        <v>1</v>
      </c>
      <c r="K192">
        <f t="array" ref="K192">IF(ISNUMBER(MATCH($H192&amp;K$1,Course&amp;Library_Access_Code,0)),1,0)</f>
        <v>0</v>
      </c>
      <c r="L192">
        <f t="array" ref="L192">IF(ISNUMBER(MATCH($H192&amp;L$1,Course&amp;Library_Access_Code,0)),1,0)</f>
        <v>0</v>
      </c>
      <c r="M192">
        <f t="array" ref="M192">IF(ISNUMBER(MATCH($H192&amp;M$1,Course&amp;Library_Access_Code,0)),1,0)</f>
        <v>1</v>
      </c>
      <c r="N192">
        <f t="array" ref="N192">IF(ISNUMBER(MATCH($H192&amp;N$1,Course&amp;Library_Access_Code,0)),1,0)</f>
        <v>1</v>
      </c>
      <c r="O192">
        <f t="array" ref="O192">IF(ISNUMBER(MATCH($H192&amp;O$1,Course&amp;Library_Access_Code,0)),1,0)</f>
        <v>1</v>
      </c>
      <c r="P192">
        <f t="array" ref="P192">IF(ISNUMBER(MATCH($H192&amp;P$1,Course&amp;Library_Access_Code,0)),1,0)</f>
        <v>1</v>
      </c>
      <c r="Q192">
        <f t="array" ref="Q192">IF(ISNUMBER(MATCH($H192&amp;Q$1,Course&amp;Library_Access_Code,0)),1,0)</f>
        <v>1</v>
      </c>
      <c r="R192">
        <f t="array" ref="R192">IF(ISNUMBER(MATCH($H192&amp;R$1,Course&amp;Library_Access_Code,0)),1,0)</f>
        <v>1</v>
      </c>
      <c r="T192" t="s">
        <v>229</v>
      </c>
    </row>
    <row r="193" spans="1:20" x14ac:dyDescent="0.55000000000000004">
      <c r="A193" t="s">
        <v>246</v>
      </c>
      <c r="B193" t="s">
        <v>174</v>
      </c>
      <c r="C193" t="s">
        <v>236</v>
      </c>
      <c r="D193" t="s">
        <v>149</v>
      </c>
      <c r="E193" t="s">
        <v>149</v>
      </c>
      <c r="F193" t="s">
        <v>150</v>
      </c>
      <c r="G193" t="str">
        <f t="shared" si="4"/>
        <v>Hadley Jacob</v>
      </c>
      <c r="H193" t="str">
        <f t="shared" si="5"/>
        <v>Ladder Safety</v>
      </c>
      <c r="I193">
        <f t="array" ref="I193">IF(ISNUMBER(MATCH($H193&amp;I$1,Course&amp;Library_Access_Code,0)),1,0)</f>
        <v>1</v>
      </c>
      <c r="J193">
        <f t="array" ref="J193">IF(ISNUMBER(MATCH($H193&amp;J$1,Course&amp;Library_Access_Code,0)),1,0)</f>
        <v>1</v>
      </c>
      <c r="K193">
        <f t="array" ref="K193">IF(ISNUMBER(MATCH($H193&amp;K$1,Course&amp;Library_Access_Code,0)),1,0)</f>
        <v>0</v>
      </c>
      <c r="L193">
        <f t="array" ref="L193">IF(ISNUMBER(MATCH($H193&amp;L$1,Course&amp;Library_Access_Code,0)),1,0)</f>
        <v>0</v>
      </c>
      <c r="M193">
        <f t="array" ref="M193">IF(ISNUMBER(MATCH($H193&amp;M$1,Course&amp;Library_Access_Code,0)),1,0)</f>
        <v>1</v>
      </c>
      <c r="N193">
        <f t="array" ref="N193">IF(ISNUMBER(MATCH($H193&amp;N$1,Course&amp;Library_Access_Code,0)),1,0)</f>
        <v>1</v>
      </c>
      <c r="O193">
        <f t="array" ref="O193">IF(ISNUMBER(MATCH($H193&amp;O$1,Course&amp;Library_Access_Code,0)),1,0)</f>
        <v>1</v>
      </c>
      <c r="P193">
        <f t="array" ref="P193">IF(ISNUMBER(MATCH($H193&amp;P$1,Course&amp;Library_Access_Code,0)),1,0)</f>
        <v>1</v>
      </c>
      <c r="Q193">
        <f t="array" ref="Q193">IF(ISNUMBER(MATCH($H193&amp;Q$1,Course&amp;Library_Access_Code,0)),1,0)</f>
        <v>1</v>
      </c>
      <c r="R193">
        <f t="array" ref="R193">IF(ISNUMBER(MATCH($H193&amp;R$1,Course&amp;Library_Access_Code,0)),1,0)</f>
        <v>1</v>
      </c>
      <c r="T193" t="s">
        <v>229</v>
      </c>
    </row>
    <row r="194" spans="1:20" x14ac:dyDescent="0.55000000000000004">
      <c r="A194" t="s">
        <v>229</v>
      </c>
      <c r="B194" t="s">
        <v>187</v>
      </c>
      <c r="C194" t="s">
        <v>236</v>
      </c>
      <c r="D194" t="s">
        <v>149</v>
      </c>
      <c r="E194" t="s">
        <v>149</v>
      </c>
      <c r="F194" t="s">
        <v>150</v>
      </c>
      <c r="G194" t="str">
        <f t="shared" si="4"/>
        <v>Hadley Jacob</v>
      </c>
      <c r="H194" t="str">
        <f t="shared" si="5"/>
        <v>Noise and Hearing Protection</v>
      </c>
      <c r="I194">
        <f t="array" ref="I194">IF(ISNUMBER(MATCH($H194&amp;I$1,Course&amp;Library_Access_Code,0)),1,0)</f>
        <v>1</v>
      </c>
      <c r="J194">
        <f t="array" ref="J194">IF(ISNUMBER(MATCH($H194&amp;J$1,Course&amp;Library_Access_Code,0)),1,0)</f>
        <v>1</v>
      </c>
      <c r="K194">
        <f t="array" ref="K194">IF(ISNUMBER(MATCH($H194&amp;K$1,Course&amp;Library_Access_Code,0)),1,0)</f>
        <v>0</v>
      </c>
      <c r="L194">
        <f t="array" ref="L194">IF(ISNUMBER(MATCH($H194&amp;L$1,Course&amp;Library_Access_Code,0)),1,0)</f>
        <v>0</v>
      </c>
      <c r="M194">
        <f t="array" ref="M194">IF(ISNUMBER(MATCH($H194&amp;M$1,Course&amp;Library_Access_Code,0)),1,0)</f>
        <v>1</v>
      </c>
      <c r="N194">
        <f t="array" ref="N194">IF(ISNUMBER(MATCH($H194&amp;N$1,Course&amp;Library_Access_Code,0)),1,0)</f>
        <v>1</v>
      </c>
      <c r="O194">
        <f t="array" ref="O194">IF(ISNUMBER(MATCH($H194&amp;O$1,Course&amp;Library_Access_Code,0)),1,0)</f>
        <v>1</v>
      </c>
      <c r="P194">
        <f t="array" ref="P194">IF(ISNUMBER(MATCH($H194&amp;P$1,Course&amp;Library_Access_Code,0)),1,0)</f>
        <v>1</v>
      </c>
      <c r="Q194">
        <f t="array" ref="Q194">IF(ISNUMBER(MATCH($H194&amp;Q$1,Course&amp;Library_Access_Code,0)),1,0)</f>
        <v>1</v>
      </c>
      <c r="R194">
        <f t="array" ref="R194">IF(ISNUMBER(MATCH($H194&amp;R$1,Course&amp;Library_Access_Code,0)),1,0)</f>
        <v>1</v>
      </c>
      <c r="T194" t="s">
        <v>229</v>
      </c>
    </row>
    <row r="195" spans="1:20" x14ac:dyDescent="0.55000000000000004">
      <c r="A195" t="s">
        <v>248</v>
      </c>
      <c r="B195" t="s">
        <v>167</v>
      </c>
      <c r="C195" t="s">
        <v>249</v>
      </c>
      <c r="D195" t="s">
        <v>149</v>
      </c>
      <c r="E195" t="s">
        <v>149</v>
      </c>
      <c r="F195" t="s">
        <v>150</v>
      </c>
      <c r="G195" t="str">
        <f t="shared" ref="G195:G258" si="6">TRIM(PROPER(A195))</f>
        <v>Hardin Curtis</v>
      </c>
      <c r="H195" t="str">
        <f t="shared" ref="H195:H258" si="7">TRIM(B195)</f>
        <v>Electrical Safety - Unqualified Worker</v>
      </c>
      <c r="I195">
        <f t="array" ref="I195">IF(ISNUMBER(MATCH($H195&amp;I$1,Course&amp;Library_Access_Code,0)),1,0)</f>
        <v>1</v>
      </c>
      <c r="J195">
        <f t="array" ref="J195">IF(ISNUMBER(MATCH($H195&amp;J$1,Course&amp;Library_Access_Code,0)),1,0)</f>
        <v>1</v>
      </c>
      <c r="K195">
        <f t="array" ref="K195">IF(ISNUMBER(MATCH($H195&amp;K$1,Course&amp;Library_Access_Code,0)),1,0)</f>
        <v>0</v>
      </c>
      <c r="L195">
        <f t="array" ref="L195">IF(ISNUMBER(MATCH($H195&amp;L$1,Course&amp;Library_Access_Code,0)),1,0)</f>
        <v>0</v>
      </c>
      <c r="M195">
        <f t="array" ref="M195">IF(ISNUMBER(MATCH($H195&amp;M$1,Course&amp;Library_Access_Code,0)),1,0)</f>
        <v>1</v>
      </c>
      <c r="N195">
        <f t="array" ref="N195">IF(ISNUMBER(MATCH($H195&amp;N$1,Course&amp;Library_Access_Code,0)),1,0)</f>
        <v>1</v>
      </c>
      <c r="O195">
        <f t="array" ref="O195">IF(ISNUMBER(MATCH($H195&amp;O$1,Course&amp;Library_Access_Code,0)),1,0)</f>
        <v>1</v>
      </c>
      <c r="P195">
        <f t="array" ref="P195">IF(ISNUMBER(MATCH($H195&amp;P$1,Course&amp;Library_Access_Code,0)),1,0)</f>
        <v>1</v>
      </c>
      <c r="Q195">
        <f t="array" ref="Q195">IF(ISNUMBER(MATCH($H195&amp;Q$1,Course&amp;Library_Access_Code,0)),1,0)</f>
        <v>1</v>
      </c>
      <c r="R195">
        <f t="array" ref="R195">IF(ISNUMBER(MATCH($H195&amp;R$1,Course&amp;Library_Access_Code,0)),1,0)</f>
        <v>1</v>
      </c>
      <c r="T195" t="s">
        <v>248</v>
      </c>
    </row>
    <row r="196" spans="1:20" x14ac:dyDescent="0.55000000000000004">
      <c r="A196" t="s">
        <v>248</v>
      </c>
      <c r="B196" t="s">
        <v>181</v>
      </c>
      <c r="C196" t="s">
        <v>249</v>
      </c>
      <c r="D196" t="s">
        <v>149</v>
      </c>
      <c r="E196" t="s">
        <v>149</v>
      </c>
      <c r="F196" t="s">
        <v>150</v>
      </c>
      <c r="G196" t="str">
        <f t="shared" si="6"/>
        <v>Hardin Curtis</v>
      </c>
      <c r="H196" t="str">
        <f t="shared" si="7"/>
        <v>Ergonomics - Industrial</v>
      </c>
      <c r="I196">
        <f t="array" ref="I196">IF(ISNUMBER(MATCH($H196&amp;I$1,Course&amp;Library_Access_Code,0)),1,0)</f>
        <v>1</v>
      </c>
      <c r="J196">
        <f t="array" ref="J196">IF(ISNUMBER(MATCH($H196&amp;J$1,Course&amp;Library_Access_Code,0)),1,0)</f>
        <v>1</v>
      </c>
      <c r="K196">
        <f t="array" ref="K196">IF(ISNUMBER(MATCH($H196&amp;K$1,Course&amp;Library_Access_Code,0)),1,0)</f>
        <v>0</v>
      </c>
      <c r="L196">
        <f t="array" ref="L196">IF(ISNUMBER(MATCH($H196&amp;L$1,Course&amp;Library_Access_Code,0)),1,0)</f>
        <v>0</v>
      </c>
      <c r="M196">
        <f t="array" ref="M196">IF(ISNUMBER(MATCH($H196&amp;M$1,Course&amp;Library_Access_Code,0)),1,0)</f>
        <v>1</v>
      </c>
      <c r="N196">
        <f t="array" ref="N196">IF(ISNUMBER(MATCH($H196&amp;N$1,Course&amp;Library_Access_Code,0)),1,0)</f>
        <v>1</v>
      </c>
      <c r="O196">
        <f t="array" ref="O196">IF(ISNUMBER(MATCH($H196&amp;O$1,Course&amp;Library_Access_Code,0)),1,0)</f>
        <v>0</v>
      </c>
      <c r="P196">
        <f t="array" ref="P196">IF(ISNUMBER(MATCH($H196&amp;P$1,Course&amp;Library_Access_Code,0)),1,0)</f>
        <v>1</v>
      </c>
      <c r="Q196">
        <f t="array" ref="Q196">IF(ISNUMBER(MATCH($H196&amp;Q$1,Course&amp;Library_Access_Code,0)),1,0)</f>
        <v>1</v>
      </c>
      <c r="R196">
        <f t="array" ref="R196">IF(ISNUMBER(MATCH($H196&amp;R$1,Course&amp;Library_Access_Code,0)),1,0)</f>
        <v>1</v>
      </c>
      <c r="T196" t="s">
        <v>248</v>
      </c>
    </row>
    <row r="197" spans="1:20" x14ac:dyDescent="0.55000000000000004">
      <c r="A197" t="s">
        <v>248</v>
      </c>
      <c r="B197" t="s">
        <v>151</v>
      </c>
      <c r="C197" t="s">
        <v>249</v>
      </c>
      <c r="D197" t="s">
        <v>149</v>
      </c>
      <c r="E197" t="s">
        <v>149</v>
      </c>
      <c r="F197" t="s">
        <v>150</v>
      </c>
      <c r="G197" t="str">
        <f t="shared" si="6"/>
        <v>Hardin Curtis</v>
      </c>
      <c r="H197" t="str">
        <f t="shared" si="7"/>
        <v>Crane Rigging</v>
      </c>
      <c r="I197">
        <f t="array" ref="I197">IF(ISNUMBER(MATCH($H197&amp;I$1,Course&amp;Library_Access_Code,0)),1,0)</f>
        <v>1</v>
      </c>
      <c r="J197">
        <f t="array" ref="J197">IF(ISNUMBER(MATCH($H197&amp;J$1,Course&amp;Library_Access_Code,0)),1,0)</f>
        <v>1</v>
      </c>
      <c r="K197">
        <f t="array" ref="K197">IF(ISNUMBER(MATCH($H197&amp;K$1,Course&amp;Library_Access_Code,0)),1,0)</f>
        <v>0</v>
      </c>
      <c r="L197">
        <f t="array" ref="L197">IF(ISNUMBER(MATCH($H197&amp;L$1,Course&amp;Library_Access_Code,0)),1,0)</f>
        <v>0</v>
      </c>
      <c r="M197">
        <f t="array" ref="M197">IF(ISNUMBER(MATCH($H197&amp;M$1,Course&amp;Library_Access_Code,0)),1,0)</f>
        <v>1</v>
      </c>
      <c r="N197">
        <f t="array" ref="N197">IF(ISNUMBER(MATCH($H197&amp;N$1,Course&amp;Library_Access_Code,0)),1,0)</f>
        <v>1</v>
      </c>
      <c r="O197">
        <f t="array" ref="O197">IF(ISNUMBER(MATCH($H197&amp;O$1,Course&amp;Library_Access_Code,0)),1,0)</f>
        <v>1</v>
      </c>
      <c r="P197">
        <f t="array" ref="P197">IF(ISNUMBER(MATCH($H197&amp;P$1,Course&amp;Library_Access_Code,0)),1,0)</f>
        <v>1</v>
      </c>
      <c r="Q197">
        <f t="array" ref="Q197">IF(ISNUMBER(MATCH($H197&amp;Q$1,Course&amp;Library_Access_Code,0)),1,0)</f>
        <v>0</v>
      </c>
      <c r="R197">
        <f t="array" ref="R197">IF(ISNUMBER(MATCH($H197&amp;R$1,Course&amp;Library_Access_Code,0)),1,0)</f>
        <v>1</v>
      </c>
      <c r="T197" t="s">
        <v>248</v>
      </c>
    </row>
    <row r="198" spans="1:20" x14ac:dyDescent="0.55000000000000004">
      <c r="A198" t="s">
        <v>248</v>
      </c>
      <c r="B198" t="s">
        <v>152</v>
      </c>
      <c r="C198" t="s">
        <v>249</v>
      </c>
      <c r="D198" t="s">
        <v>149</v>
      </c>
      <c r="E198" t="s">
        <v>149</v>
      </c>
      <c r="F198" t="s">
        <v>150</v>
      </c>
      <c r="G198" t="str">
        <f t="shared" si="6"/>
        <v>Hardin Curtis</v>
      </c>
      <c r="H198" t="str">
        <f t="shared" si="7"/>
        <v>Bloodborne Pathogens - General</v>
      </c>
      <c r="I198">
        <f t="array" ref="I198">IF(ISNUMBER(MATCH($H198&amp;I$1,Course&amp;Library_Access_Code,0)),1,0)</f>
        <v>1</v>
      </c>
      <c r="J198">
        <f t="array" ref="J198">IF(ISNUMBER(MATCH($H198&amp;J$1,Course&amp;Library_Access_Code,0)),1,0)</f>
        <v>1</v>
      </c>
      <c r="K198">
        <f t="array" ref="K198">IF(ISNUMBER(MATCH($H198&amp;K$1,Course&amp;Library_Access_Code,0)),1,0)</f>
        <v>1</v>
      </c>
      <c r="L198">
        <f t="array" ref="L198">IF(ISNUMBER(MATCH($H198&amp;L$1,Course&amp;Library_Access_Code,0)),1,0)</f>
        <v>0</v>
      </c>
      <c r="M198">
        <f t="array" ref="M198">IF(ISNUMBER(MATCH($H198&amp;M$1,Course&amp;Library_Access_Code,0)),1,0)</f>
        <v>1</v>
      </c>
      <c r="N198">
        <f t="array" ref="N198">IF(ISNUMBER(MATCH($H198&amp;N$1,Course&amp;Library_Access_Code,0)),1,0)</f>
        <v>1</v>
      </c>
      <c r="O198">
        <f t="array" ref="O198">IF(ISNUMBER(MATCH($H198&amp;O$1,Course&amp;Library_Access_Code,0)),1,0)</f>
        <v>1</v>
      </c>
      <c r="P198">
        <f t="array" ref="P198">IF(ISNUMBER(MATCH($H198&amp;P$1,Course&amp;Library_Access_Code,0)),1,0)</f>
        <v>1</v>
      </c>
      <c r="Q198">
        <f t="array" ref="Q198">IF(ISNUMBER(MATCH($H198&amp;Q$1,Course&amp;Library_Access_Code,0)),1,0)</f>
        <v>1</v>
      </c>
      <c r="R198">
        <f t="array" ref="R198">IF(ISNUMBER(MATCH($H198&amp;R$1,Course&amp;Library_Access_Code,0)),1,0)</f>
        <v>1</v>
      </c>
      <c r="T198" t="s">
        <v>248</v>
      </c>
    </row>
    <row r="199" spans="1:20" x14ac:dyDescent="0.55000000000000004">
      <c r="A199" t="s">
        <v>248</v>
      </c>
      <c r="B199" t="s">
        <v>154</v>
      </c>
      <c r="C199" t="s">
        <v>249</v>
      </c>
      <c r="D199" t="s">
        <v>149</v>
      </c>
      <c r="E199" t="s">
        <v>149</v>
      </c>
      <c r="F199" t="s">
        <v>150</v>
      </c>
      <c r="G199" t="str">
        <f t="shared" si="6"/>
        <v>Hardin Curtis</v>
      </c>
      <c r="H199" t="str">
        <f t="shared" si="7"/>
        <v>Back Safety</v>
      </c>
      <c r="I199">
        <f t="array" ref="I199">IF(ISNUMBER(MATCH($H199&amp;I$1,Course&amp;Library_Access_Code,0)),1,0)</f>
        <v>1</v>
      </c>
      <c r="J199">
        <f t="array" ref="J199">IF(ISNUMBER(MATCH($H199&amp;J$1,Course&amp;Library_Access_Code,0)),1,0)</f>
        <v>1</v>
      </c>
      <c r="K199">
        <f t="array" ref="K199">IF(ISNUMBER(MATCH($H199&amp;K$1,Course&amp;Library_Access_Code,0)),1,0)</f>
        <v>1</v>
      </c>
      <c r="L199">
        <f t="array" ref="L199">IF(ISNUMBER(MATCH($H199&amp;L$1,Course&amp;Library_Access_Code,0)),1,0)</f>
        <v>0</v>
      </c>
      <c r="M199">
        <f t="array" ref="M199">IF(ISNUMBER(MATCH($H199&amp;M$1,Course&amp;Library_Access_Code,0)),1,0)</f>
        <v>1</v>
      </c>
      <c r="N199">
        <f t="array" ref="N199">IF(ISNUMBER(MATCH($H199&amp;N$1,Course&amp;Library_Access_Code,0)),1,0)</f>
        <v>1</v>
      </c>
      <c r="O199">
        <f t="array" ref="O199">IF(ISNUMBER(MATCH($H199&amp;O$1,Course&amp;Library_Access_Code,0)),1,0)</f>
        <v>1</v>
      </c>
      <c r="P199">
        <f t="array" ref="P199">IF(ISNUMBER(MATCH($H199&amp;P$1,Course&amp;Library_Access_Code,0)),1,0)</f>
        <v>1</v>
      </c>
      <c r="Q199">
        <f t="array" ref="Q199">IF(ISNUMBER(MATCH($H199&amp;Q$1,Course&amp;Library_Access_Code,0)),1,0)</f>
        <v>1</v>
      </c>
      <c r="R199">
        <f t="array" ref="R199">IF(ISNUMBER(MATCH($H199&amp;R$1,Course&amp;Library_Access_Code,0)),1,0)</f>
        <v>1</v>
      </c>
      <c r="T199" t="s">
        <v>248</v>
      </c>
    </row>
    <row r="200" spans="1:20" x14ac:dyDescent="0.55000000000000004">
      <c r="A200" t="s">
        <v>250</v>
      </c>
      <c r="B200" t="s">
        <v>159</v>
      </c>
      <c r="C200" t="s">
        <v>249</v>
      </c>
      <c r="D200" t="s">
        <v>149</v>
      </c>
      <c r="E200" t="s">
        <v>149</v>
      </c>
      <c r="F200" t="s">
        <v>150</v>
      </c>
      <c r="G200" t="str">
        <f t="shared" si="6"/>
        <v>Hardinm Curtis</v>
      </c>
      <c r="H200" t="str">
        <f t="shared" si="7"/>
        <v>Eye Protection</v>
      </c>
      <c r="I200">
        <f t="array" ref="I200">IF(ISNUMBER(MATCH($H200&amp;I$1,Course&amp;Library_Access_Code,0)),1,0)</f>
        <v>1</v>
      </c>
      <c r="J200">
        <f t="array" ref="J200">IF(ISNUMBER(MATCH($H200&amp;J$1,Course&amp;Library_Access_Code,0)),1,0)</f>
        <v>1</v>
      </c>
      <c r="K200">
        <f t="array" ref="K200">IF(ISNUMBER(MATCH($H200&amp;K$1,Course&amp;Library_Access_Code,0)),1,0)</f>
        <v>1</v>
      </c>
      <c r="L200">
        <f t="array" ref="L200">IF(ISNUMBER(MATCH($H200&amp;L$1,Course&amp;Library_Access_Code,0)),1,0)</f>
        <v>0</v>
      </c>
      <c r="M200">
        <f t="array" ref="M200">IF(ISNUMBER(MATCH($H200&amp;M$1,Course&amp;Library_Access_Code,0)),1,0)</f>
        <v>1</v>
      </c>
      <c r="N200">
        <f t="array" ref="N200">IF(ISNUMBER(MATCH($H200&amp;N$1,Course&amp;Library_Access_Code,0)),1,0)</f>
        <v>1</v>
      </c>
      <c r="O200">
        <f t="array" ref="O200">IF(ISNUMBER(MATCH($H200&amp;O$1,Course&amp;Library_Access_Code,0)),1,0)</f>
        <v>1</v>
      </c>
      <c r="P200">
        <f t="array" ref="P200">IF(ISNUMBER(MATCH($H200&amp;P$1,Course&amp;Library_Access_Code,0)),1,0)</f>
        <v>1</v>
      </c>
      <c r="Q200">
        <f t="array" ref="Q200">IF(ISNUMBER(MATCH($H200&amp;Q$1,Course&amp;Library_Access_Code,0)),1,0)</f>
        <v>1</v>
      </c>
      <c r="R200">
        <f t="array" ref="R200">IF(ISNUMBER(MATCH($H200&amp;R$1,Course&amp;Library_Access_Code,0)),1,0)</f>
        <v>1</v>
      </c>
      <c r="T200" t="s">
        <v>305</v>
      </c>
    </row>
    <row r="201" spans="1:20" x14ac:dyDescent="0.55000000000000004">
      <c r="A201" t="s">
        <v>251</v>
      </c>
      <c r="B201" t="s">
        <v>163</v>
      </c>
      <c r="C201" t="s">
        <v>249</v>
      </c>
      <c r="D201" t="s">
        <v>149</v>
      </c>
      <c r="E201" t="s">
        <v>149</v>
      </c>
      <c r="F201" t="s">
        <v>150</v>
      </c>
      <c r="G201" t="str">
        <f t="shared" si="6"/>
        <v>Haridn Curtis</v>
      </c>
      <c r="H201" t="str">
        <f t="shared" si="7"/>
        <v>Fire Extinguishers</v>
      </c>
      <c r="I201">
        <f t="array" ref="I201">IF(ISNUMBER(MATCH($H201&amp;I$1,Course&amp;Library_Access_Code,0)),1,0)</f>
        <v>1</v>
      </c>
      <c r="J201">
        <f t="array" ref="J201">IF(ISNUMBER(MATCH($H201&amp;J$1,Course&amp;Library_Access_Code,0)),1,0)</f>
        <v>1</v>
      </c>
      <c r="K201">
        <f t="array" ref="K201">IF(ISNUMBER(MATCH($H201&amp;K$1,Course&amp;Library_Access_Code,0)),1,0)</f>
        <v>1</v>
      </c>
      <c r="L201">
        <f t="array" ref="L201">IF(ISNUMBER(MATCH($H201&amp;L$1,Course&amp;Library_Access_Code,0)),1,0)</f>
        <v>0</v>
      </c>
      <c r="M201">
        <f t="array" ref="M201">IF(ISNUMBER(MATCH($H201&amp;M$1,Course&amp;Library_Access_Code,0)),1,0)</f>
        <v>1</v>
      </c>
      <c r="N201">
        <f t="array" ref="N201">IF(ISNUMBER(MATCH($H201&amp;N$1,Course&amp;Library_Access_Code,0)),1,0)</f>
        <v>1</v>
      </c>
      <c r="O201">
        <f t="array" ref="O201">IF(ISNUMBER(MATCH($H201&amp;O$1,Course&amp;Library_Access_Code,0)),1,0)</f>
        <v>1</v>
      </c>
      <c r="P201">
        <f t="array" ref="P201">IF(ISNUMBER(MATCH($H201&amp;P$1,Course&amp;Library_Access_Code,0)),1,0)</f>
        <v>1</v>
      </c>
      <c r="Q201">
        <f t="array" ref="Q201">IF(ISNUMBER(MATCH($H201&amp;Q$1,Course&amp;Library_Access_Code,0)),1,0)</f>
        <v>1</v>
      </c>
      <c r="R201">
        <f t="array" ref="R201">IF(ISNUMBER(MATCH($H201&amp;R$1,Course&amp;Library_Access_Code,0)),1,0)</f>
        <v>1</v>
      </c>
      <c r="T201" t="s">
        <v>251</v>
      </c>
    </row>
    <row r="202" spans="1:20" x14ac:dyDescent="0.55000000000000004">
      <c r="A202" t="s">
        <v>201</v>
      </c>
      <c r="B202" t="s">
        <v>179</v>
      </c>
      <c r="C202" t="s">
        <v>168</v>
      </c>
      <c r="D202" t="s">
        <v>149</v>
      </c>
      <c r="E202" t="s">
        <v>149</v>
      </c>
      <c r="F202" t="s">
        <v>150</v>
      </c>
      <c r="G202" t="str">
        <f t="shared" si="6"/>
        <v>Horton Kyle</v>
      </c>
      <c r="H202" t="str">
        <f t="shared" si="7"/>
        <v>Hand Protection</v>
      </c>
      <c r="I202">
        <f t="array" ref="I202">IF(ISNUMBER(MATCH($H202&amp;I$1,Course&amp;Library_Access_Code,0)),1,0)</f>
        <v>1</v>
      </c>
      <c r="J202">
        <f t="array" ref="J202">IF(ISNUMBER(MATCH($H202&amp;J$1,Course&amp;Library_Access_Code,0)),1,0)</f>
        <v>1</v>
      </c>
      <c r="K202">
        <f t="array" ref="K202">IF(ISNUMBER(MATCH($H202&amp;K$1,Course&amp;Library_Access_Code,0)),1,0)</f>
        <v>0</v>
      </c>
      <c r="L202">
        <f t="array" ref="L202">IF(ISNUMBER(MATCH($H202&amp;L$1,Course&amp;Library_Access_Code,0)),1,0)</f>
        <v>0</v>
      </c>
      <c r="M202">
        <f t="array" ref="M202">IF(ISNUMBER(MATCH($H202&amp;M$1,Course&amp;Library_Access_Code,0)),1,0)</f>
        <v>1</v>
      </c>
      <c r="N202">
        <f t="array" ref="N202">IF(ISNUMBER(MATCH($H202&amp;N$1,Course&amp;Library_Access_Code,0)),1,0)</f>
        <v>1</v>
      </c>
      <c r="O202">
        <f t="array" ref="O202">IF(ISNUMBER(MATCH($H202&amp;O$1,Course&amp;Library_Access_Code,0)),1,0)</f>
        <v>1</v>
      </c>
      <c r="P202">
        <f t="array" ref="P202">IF(ISNUMBER(MATCH($H202&amp;P$1,Course&amp;Library_Access_Code,0)),1,0)</f>
        <v>1</v>
      </c>
      <c r="Q202">
        <f t="array" ref="Q202">IF(ISNUMBER(MATCH($H202&amp;Q$1,Course&amp;Library_Access_Code,0)),1,0)</f>
        <v>1</v>
      </c>
      <c r="R202">
        <f t="array" ref="R202">IF(ISNUMBER(MATCH($H202&amp;R$1,Course&amp;Library_Access_Code,0)),1,0)</f>
        <v>1</v>
      </c>
      <c r="T202" t="s">
        <v>201</v>
      </c>
    </row>
    <row r="203" spans="1:20" x14ac:dyDescent="0.55000000000000004">
      <c r="A203" t="s">
        <v>201</v>
      </c>
      <c r="B203" t="s">
        <v>174</v>
      </c>
      <c r="C203" t="s">
        <v>168</v>
      </c>
      <c r="D203" t="s">
        <v>149</v>
      </c>
      <c r="E203" t="s">
        <v>149</v>
      </c>
      <c r="F203" t="s">
        <v>150</v>
      </c>
      <c r="G203" t="str">
        <f t="shared" si="6"/>
        <v>Horton Kyle</v>
      </c>
      <c r="H203" t="str">
        <f t="shared" si="7"/>
        <v>Ladder Safety</v>
      </c>
      <c r="I203">
        <f t="array" ref="I203">IF(ISNUMBER(MATCH($H203&amp;I$1,Course&amp;Library_Access_Code,0)),1,0)</f>
        <v>1</v>
      </c>
      <c r="J203">
        <f t="array" ref="J203">IF(ISNUMBER(MATCH($H203&amp;J$1,Course&amp;Library_Access_Code,0)),1,0)</f>
        <v>1</v>
      </c>
      <c r="K203">
        <f t="array" ref="K203">IF(ISNUMBER(MATCH($H203&amp;K$1,Course&amp;Library_Access_Code,0)),1,0)</f>
        <v>0</v>
      </c>
      <c r="L203">
        <f t="array" ref="L203">IF(ISNUMBER(MATCH($H203&amp;L$1,Course&amp;Library_Access_Code,0)),1,0)</f>
        <v>0</v>
      </c>
      <c r="M203">
        <f t="array" ref="M203">IF(ISNUMBER(MATCH($H203&amp;M$1,Course&amp;Library_Access_Code,0)),1,0)</f>
        <v>1</v>
      </c>
      <c r="N203">
        <f t="array" ref="N203">IF(ISNUMBER(MATCH($H203&amp;N$1,Course&amp;Library_Access_Code,0)),1,0)</f>
        <v>1</v>
      </c>
      <c r="O203">
        <f t="array" ref="O203">IF(ISNUMBER(MATCH($H203&amp;O$1,Course&amp;Library_Access_Code,0)),1,0)</f>
        <v>1</v>
      </c>
      <c r="P203">
        <f t="array" ref="P203">IF(ISNUMBER(MATCH($H203&amp;P$1,Course&amp;Library_Access_Code,0)),1,0)</f>
        <v>1</v>
      </c>
      <c r="Q203">
        <f t="array" ref="Q203">IF(ISNUMBER(MATCH($H203&amp;Q$1,Course&amp;Library_Access_Code,0)),1,0)</f>
        <v>1</v>
      </c>
      <c r="R203">
        <f t="array" ref="R203">IF(ISNUMBER(MATCH($H203&amp;R$1,Course&amp;Library_Access_Code,0)),1,0)</f>
        <v>1</v>
      </c>
      <c r="T203" t="s">
        <v>201</v>
      </c>
    </row>
    <row r="204" spans="1:20" x14ac:dyDescent="0.55000000000000004">
      <c r="A204" t="s">
        <v>200</v>
      </c>
      <c r="B204" t="s">
        <v>154</v>
      </c>
      <c r="C204" t="s">
        <v>178</v>
      </c>
      <c r="D204" t="s">
        <v>149</v>
      </c>
      <c r="E204" t="s">
        <v>149</v>
      </c>
      <c r="F204" t="s">
        <v>150</v>
      </c>
      <c r="G204" t="str">
        <f t="shared" si="6"/>
        <v>Horton Nick</v>
      </c>
      <c r="H204" t="str">
        <f t="shared" si="7"/>
        <v>Back Safety</v>
      </c>
      <c r="I204">
        <f t="array" ref="I204">IF(ISNUMBER(MATCH($H204&amp;I$1,Course&amp;Library_Access_Code,0)),1,0)</f>
        <v>1</v>
      </c>
      <c r="J204">
        <f t="array" ref="J204">IF(ISNUMBER(MATCH($H204&amp;J$1,Course&amp;Library_Access_Code,0)),1,0)</f>
        <v>1</v>
      </c>
      <c r="K204">
        <f t="array" ref="K204">IF(ISNUMBER(MATCH($H204&amp;K$1,Course&amp;Library_Access_Code,0)),1,0)</f>
        <v>1</v>
      </c>
      <c r="L204">
        <f t="array" ref="L204">IF(ISNUMBER(MATCH($H204&amp;L$1,Course&amp;Library_Access_Code,0)),1,0)</f>
        <v>0</v>
      </c>
      <c r="M204">
        <f t="array" ref="M204">IF(ISNUMBER(MATCH($H204&amp;M$1,Course&amp;Library_Access_Code,0)),1,0)</f>
        <v>1</v>
      </c>
      <c r="N204">
        <f t="array" ref="N204">IF(ISNUMBER(MATCH($H204&amp;N$1,Course&amp;Library_Access_Code,0)),1,0)</f>
        <v>1</v>
      </c>
      <c r="O204">
        <f t="array" ref="O204">IF(ISNUMBER(MATCH($H204&amp;O$1,Course&amp;Library_Access_Code,0)),1,0)</f>
        <v>1</v>
      </c>
      <c r="P204">
        <f t="array" ref="P204">IF(ISNUMBER(MATCH($H204&amp;P$1,Course&amp;Library_Access_Code,0)),1,0)</f>
        <v>1</v>
      </c>
      <c r="Q204">
        <f t="array" ref="Q204">IF(ISNUMBER(MATCH($H204&amp;Q$1,Course&amp;Library_Access_Code,0)),1,0)</f>
        <v>1</v>
      </c>
      <c r="R204">
        <f t="array" ref="R204">IF(ISNUMBER(MATCH($H204&amp;R$1,Course&amp;Library_Access_Code,0)),1,0)</f>
        <v>1</v>
      </c>
      <c r="T204" t="s">
        <v>200</v>
      </c>
    </row>
    <row r="205" spans="1:20" x14ac:dyDescent="0.55000000000000004">
      <c r="A205" t="s">
        <v>201</v>
      </c>
      <c r="B205" t="s">
        <v>152</v>
      </c>
      <c r="C205" t="s">
        <v>168</v>
      </c>
      <c r="D205" t="s">
        <v>149</v>
      </c>
      <c r="E205" t="s">
        <v>149</v>
      </c>
      <c r="F205" t="s">
        <v>150</v>
      </c>
      <c r="G205" t="str">
        <f t="shared" si="6"/>
        <v>Horton Kyle</v>
      </c>
      <c r="H205" t="str">
        <f t="shared" si="7"/>
        <v>Bloodborne Pathogens - General</v>
      </c>
      <c r="I205">
        <f t="array" ref="I205">IF(ISNUMBER(MATCH($H205&amp;I$1,Course&amp;Library_Access_Code,0)),1,0)</f>
        <v>1</v>
      </c>
      <c r="J205">
        <f t="array" ref="J205">IF(ISNUMBER(MATCH($H205&amp;J$1,Course&amp;Library_Access_Code,0)),1,0)</f>
        <v>1</v>
      </c>
      <c r="K205">
        <f t="array" ref="K205">IF(ISNUMBER(MATCH($H205&amp;K$1,Course&amp;Library_Access_Code,0)),1,0)</f>
        <v>1</v>
      </c>
      <c r="L205">
        <f t="array" ref="L205">IF(ISNUMBER(MATCH($H205&amp;L$1,Course&amp;Library_Access_Code,0)),1,0)</f>
        <v>0</v>
      </c>
      <c r="M205">
        <f t="array" ref="M205">IF(ISNUMBER(MATCH($H205&amp;M$1,Course&amp;Library_Access_Code,0)),1,0)</f>
        <v>1</v>
      </c>
      <c r="N205">
        <f t="array" ref="N205">IF(ISNUMBER(MATCH($H205&amp;N$1,Course&amp;Library_Access_Code,0)),1,0)</f>
        <v>1</v>
      </c>
      <c r="O205">
        <f t="array" ref="O205">IF(ISNUMBER(MATCH($H205&amp;O$1,Course&amp;Library_Access_Code,0)),1,0)</f>
        <v>1</v>
      </c>
      <c r="P205">
        <f t="array" ref="P205">IF(ISNUMBER(MATCH($H205&amp;P$1,Course&amp;Library_Access_Code,0)),1,0)</f>
        <v>1</v>
      </c>
      <c r="Q205">
        <f t="array" ref="Q205">IF(ISNUMBER(MATCH($H205&amp;Q$1,Course&amp;Library_Access_Code,0)),1,0)</f>
        <v>1</v>
      </c>
      <c r="R205">
        <f t="array" ref="R205">IF(ISNUMBER(MATCH($H205&amp;R$1,Course&amp;Library_Access_Code,0)),1,0)</f>
        <v>1</v>
      </c>
      <c r="T205" t="s">
        <v>201</v>
      </c>
    </row>
    <row r="206" spans="1:20" x14ac:dyDescent="0.55000000000000004">
      <c r="A206" t="s">
        <v>201</v>
      </c>
      <c r="B206" t="s">
        <v>165</v>
      </c>
      <c r="C206" t="s">
        <v>269</v>
      </c>
      <c r="D206" t="s">
        <v>149</v>
      </c>
      <c r="E206" t="s">
        <v>149</v>
      </c>
      <c r="F206" t="s">
        <v>150</v>
      </c>
      <c r="G206" t="str">
        <f t="shared" si="6"/>
        <v>Horton Kyle</v>
      </c>
      <c r="H206" t="str">
        <f t="shared" si="7"/>
        <v>Respiratory Protection</v>
      </c>
      <c r="I206">
        <f t="array" ref="I206">IF(ISNUMBER(MATCH($H206&amp;I$1,Course&amp;Library_Access_Code,0)),1,0)</f>
        <v>1</v>
      </c>
      <c r="J206">
        <f t="array" ref="J206">IF(ISNUMBER(MATCH($H206&amp;J$1,Course&amp;Library_Access_Code,0)),1,0)</f>
        <v>1</v>
      </c>
      <c r="K206">
        <f t="array" ref="K206">IF(ISNUMBER(MATCH($H206&amp;K$1,Course&amp;Library_Access_Code,0)),1,0)</f>
        <v>0</v>
      </c>
      <c r="L206">
        <f t="array" ref="L206">IF(ISNUMBER(MATCH($H206&amp;L$1,Course&amp;Library_Access_Code,0)),1,0)</f>
        <v>0</v>
      </c>
      <c r="M206">
        <f t="array" ref="M206">IF(ISNUMBER(MATCH($H206&amp;M$1,Course&amp;Library_Access_Code,0)),1,0)</f>
        <v>1</v>
      </c>
      <c r="N206">
        <f t="array" ref="N206">IF(ISNUMBER(MATCH($H206&amp;N$1,Course&amp;Library_Access_Code,0)),1,0)</f>
        <v>0</v>
      </c>
      <c r="O206">
        <f t="array" ref="O206">IF(ISNUMBER(MATCH($H206&amp;O$1,Course&amp;Library_Access_Code,0)),1,0)</f>
        <v>0</v>
      </c>
      <c r="P206">
        <f t="array" ref="P206">IF(ISNUMBER(MATCH($H206&amp;P$1,Course&amp;Library_Access_Code,0)),1,0)</f>
        <v>1</v>
      </c>
      <c r="Q206">
        <f t="array" ref="Q206">IF(ISNUMBER(MATCH($H206&amp;Q$1,Course&amp;Library_Access_Code,0)),1,0)</f>
        <v>0</v>
      </c>
      <c r="R206">
        <f t="array" ref="R206">IF(ISNUMBER(MATCH($H206&amp;R$1,Course&amp;Library_Access_Code,0)),1,0)</f>
        <v>0</v>
      </c>
      <c r="T206" t="s">
        <v>201</v>
      </c>
    </row>
    <row r="207" spans="1:20" x14ac:dyDescent="0.55000000000000004">
      <c r="A207" t="s">
        <v>200</v>
      </c>
      <c r="B207" t="s">
        <v>165</v>
      </c>
      <c r="C207" t="s">
        <v>153</v>
      </c>
      <c r="D207" t="s">
        <v>149</v>
      </c>
      <c r="E207" t="s">
        <v>149</v>
      </c>
      <c r="F207" t="s">
        <v>150</v>
      </c>
      <c r="G207" t="str">
        <f t="shared" si="6"/>
        <v>Horton Nick</v>
      </c>
      <c r="H207" t="str">
        <f t="shared" si="7"/>
        <v>Respiratory Protection</v>
      </c>
      <c r="I207">
        <f t="array" ref="I207">IF(ISNUMBER(MATCH($H207&amp;I$1,Course&amp;Library_Access_Code,0)),1,0)</f>
        <v>1</v>
      </c>
      <c r="J207">
        <f t="array" ref="J207">IF(ISNUMBER(MATCH($H207&amp;J$1,Course&amp;Library_Access_Code,0)),1,0)</f>
        <v>1</v>
      </c>
      <c r="K207">
        <f t="array" ref="K207">IF(ISNUMBER(MATCH($H207&amp;K$1,Course&amp;Library_Access_Code,0)),1,0)</f>
        <v>0</v>
      </c>
      <c r="L207">
        <f t="array" ref="L207">IF(ISNUMBER(MATCH($H207&amp;L$1,Course&amp;Library_Access_Code,0)),1,0)</f>
        <v>0</v>
      </c>
      <c r="M207">
        <f t="array" ref="M207">IF(ISNUMBER(MATCH($H207&amp;M$1,Course&amp;Library_Access_Code,0)),1,0)</f>
        <v>1</v>
      </c>
      <c r="N207">
        <f t="array" ref="N207">IF(ISNUMBER(MATCH($H207&amp;N$1,Course&amp;Library_Access_Code,0)),1,0)</f>
        <v>0</v>
      </c>
      <c r="O207">
        <f t="array" ref="O207">IF(ISNUMBER(MATCH($H207&amp;O$1,Course&amp;Library_Access_Code,0)),1,0)</f>
        <v>0</v>
      </c>
      <c r="P207">
        <f t="array" ref="P207">IF(ISNUMBER(MATCH($H207&amp;P$1,Course&amp;Library_Access_Code,0)),1,0)</f>
        <v>1</v>
      </c>
      <c r="Q207">
        <f t="array" ref="Q207">IF(ISNUMBER(MATCH($H207&amp;Q$1,Course&amp;Library_Access_Code,0)),1,0)</f>
        <v>0</v>
      </c>
      <c r="R207">
        <f t="array" ref="R207">IF(ISNUMBER(MATCH($H207&amp;R$1,Course&amp;Library_Access_Code,0)),1,0)</f>
        <v>0</v>
      </c>
      <c r="T207" t="s">
        <v>200</v>
      </c>
    </row>
    <row r="208" spans="1:20" x14ac:dyDescent="0.55000000000000004">
      <c r="A208" t="s">
        <v>200</v>
      </c>
      <c r="B208" t="s">
        <v>151</v>
      </c>
      <c r="C208" t="s">
        <v>178</v>
      </c>
      <c r="D208" t="s">
        <v>149</v>
      </c>
      <c r="E208" t="s">
        <v>149</v>
      </c>
      <c r="F208" t="s">
        <v>150</v>
      </c>
      <c r="G208" t="str">
        <f t="shared" si="6"/>
        <v>Horton Nick</v>
      </c>
      <c r="H208" t="str">
        <f t="shared" si="7"/>
        <v>Crane Rigging</v>
      </c>
      <c r="I208">
        <f t="array" ref="I208">IF(ISNUMBER(MATCH($H208&amp;I$1,Course&amp;Library_Access_Code,0)),1,0)</f>
        <v>1</v>
      </c>
      <c r="J208">
        <f t="array" ref="J208">IF(ISNUMBER(MATCH($H208&amp;J$1,Course&amp;Library_Access_Code,0)),1,0)</f>
        <v>1</v>
      </c>
      <c r="K208">
        <f t="array" ref="K208">IF(ISNUMBER(MATCH($H208&amp;K$1,Course&amp;Library_Access_Code,0)),1,0)</f>
        <v>0</v>
      </c>
      <c r="L208">
        <f t="array" ref="L208">IF(ISNUMBER(MATCH($H208&amp;L$1,Course&amp;Library_Access_Code,0)),1,0)</f>
        <v>0</v>
      </c>
      <c r="M208">
        <f t="array" ref="M208">IF(ISNUMBER(MATCH($H208&amp;M$1,Course&amp;Library_Access_Code,0)),1,0)</f>
        <v>1</v>
      </c>
      <c r="N208">
        <f t="array" ref="N208">IF(ISNUMBER(MATCH($H208&amp;N$1,Course&amp;Library_Access_Code,0)),1,0)</f>
        <v>1</v>
      </c>
      <c r="O208">
        <f t="array" ref="O208">IF(ISNUMBER(MATCH($H208&amp;O$1,Course&amp;Library_Access_Code,0)),1,0)</f>
        <v>1</v>
      </c>
      <c r="P208">
        <f t="array" ref="P208">IF(ISNUMBER(MATCH($H208&amp;P$1,Course&amp;Library_Access_Code,0)),1,0)</f>
        <v>1</v>
      </c>
      <c r="Q208">
        <f t="array" ref="Q208">IF(ISNUMBER(MATCH($H208&amp;Q$1,Course&amp;Library_Access_Code,0)),1,0)</f>
        <v>0</v>
      </c>
      <c r="R208">
        <f t="array" ref="R208">IF(ISNUMBER(MATCH($H208&amp;R$1,Course&amp;Library_Access_Code,0)),1,0)</f>
        <v>1</v>
      </c>
      <c r="T208" t="s">
        <v>200</v>
      </c>
    </row>
    <row r="209" spans="1:20" x14ac:dyDescent="0.55000000000000004">
      <c r="A209" t="s">
        <v>200</v>
      </c>
      <c r="B209" t="s">
        <v>175</v>
      </c>
      <c r="C209" t="s">
        <v>178</v>
      </c>
      <c r="D209" t="s">
        <v>149</v>
      </c>
      <c r="E209" t="s">
        <v>149</v>
      </c>
      <c r="F209" t="s">
        <v>150</v>
      </c>
      <c r="G209" t="str">
        <f t="shared" si="6"/>
        <v>Horton Nick</v>
      </c>
      <c r="H209" t="str">
        <f t="shared" si="7"/>
        <v>Slips Trips and Falls</v>
      </c>
      <c r="I209">
        <f t="array" ref="I209">IF(ISNUMBER(MATCH($H209&amp;I$1,Course&amp;Library_Access_Code,0)),1,0)</f>
        <v>1</v>
      </c>
      <c r="J209">
        <f t="array" ref="J209">IF(ISNUMBER(MATCH($H209&amp;J$1,Course&amp;Library_Access_Code,0)),1,0)</f>
        <v>1</v>
      </c>
      <c r="K209">
        <f t="array" ref="K209">IF(ISNUMBER(MATCH($H209&amp;K$1,Course&amp;Library_Access_Code,0)),1,0)</f>
        <v>0</v>
      </c>
      <c r="L209">
        <f t="array" ref="L209">IF(ISNUMBER(MATCH($H209&amp;L$1,Course&amp;Library_Access_Code,0)),1,0)</f>
        <v>0</v>
      </c>
      <c r="M209">
        <f t="array" ref="M209">IF(ISNUMBER(MATCH($H209&amp;M$1,Course&amp;Library_Access_Code,0)),1,0)</f>
        <v>1</v>
      </c>
      <c r="N209">
        <f t="array" ref="N209">IF(ISNUMBER(MATCH($H209&amp;N$1,Course&amp;Library_Access_Code,0)),1,0)</f>
        <v>1</v>
      </c>
      <c r="O209">
        <f t="array" ref="O209">IF(ISNUMBER(MATCH($H209&amp;O$1,Course&amp;Library_Access_Code,0)),1,0)</f>
        <v>1</v>
      </c>
      <c r="P209">
        <f t="array" ref="P209">IF(ISNUMBER(MATCH($H209&amp;P$1,Course&amp;Library_Access_Code,0)),1,0)</f>
        <v>1</v>
      </c>
      <c r="Q209">
        <f t="array" ref="Q209">IF(ISNUMBER(MATCH($H209&amp;Q$1,Course&amp;Library_Access_Code,0)),1,0)</f>
        <v>1</v>
      </c>
      <c r="R209">
        <f t="array" ref="R209">IF(ISNUMBER(MATCH($H209&amp;R$1,Course&amp;Library_Access_Code,0)),1,0)</f>
        <v>1</v>
      </c>
      <c r="T209" t="s">
        <v>200</v>
      </c>
    </row>
    <row r="210" spans="1:20" x14ac:dyDescent="0.55000000000000004">
      <c r="A210" t="s">
        <v>200</v>
      </c>
      <c r="B210" t="s">
        <v>192</v>
      </c>
      <c r="C210" t="s">
        <v>178</v>
      </c>
      <c r="D210" t="s">
        <v>149</v>
      </c>
      <c r="E210" t="s">
        <v>149</v>
      </c>
      <c r="F210" t="s">
        <v>150</v>
      </c>
      <c r="G210" t="str">
        <f t="shared" si="6"/>
        <v>Horton Nick</v>
      </c>
      <c r="H210" t="str">
        <f t="shared" si="7"/>
        <v>Workplace Security for Employees</v>
      </c>
      <c r="I210">
        <f t="array" ref="I210">IF(ISNUMBER(MATCH($H210&amp;I$1,Course&amp;Library_Access_Code,0)),1,0)</f>
        <v>1</v>
      </c>
      <c r="J210">
        <f t="array" ref="J210">IF(ISNUMBER(MATCH($H210&amp;J$1,Course&amp;Library_Access_Code,0)),1,0)</f>
        <v>1</v>
      </c>
      <c r="K210">
        <f t="array" ref="K210">IF(ISNUMBER(MATCH($H210&amp;K$1,Course&amp;Library_Access_Code,0)),1,0)</f>
        <v>0</v>
      </c>
      <c r="L210">
        <f t="array" ref="L210">IF(ISNUMBER(MATCH($H210&amp;L$1,Course&amp;Library_Access_Code,0)),1,0)</f>
        <v>0</v>
      </c>
      <c r="M210">
        <f t="array" ref="M210">IF(ISNUMBER(MATCH($H210&amp;M$1,Course&amp;Library_Access_Code,0)),1,0)</f>
        <v>1</v>
      </c>
      <c r="N210">
        <f t="array" ref="N210">IF(ISNUMBER(MATCH($H210&amp;N$1,Course&amp;Library_Access_Code,0)),1,0)</f>
        <v>1</v>
      </c>
      <c r="O210">
        <f t="array" ref="O210">IF(ISNUMBER(MATCH($H210&amp;O$1,Course&amp;Library_Access_Code,0)),1,0)</f>
        <v>0</v>
      </c>
      <c r="P210">
        <f t="array" ref="P210">IF(ISNUMBER(MATCH($H210&amp;P$1,Course&amp;Library_Access_Code,0)),1,0)</f>
        <v>1</v>
      </c>
      <c r="Q210">
        <f t="array" ref="Q210">IF(ISNUMBER(MATCH($H210&amp;Q$1,Course&amp;Library_Access_Code,0)),1,0)</f>
        <v>1</v>
      </c>
      <c r="R210">
        <f t="array" ref="R210">IF(ISNUMBER(MATCH($H210&amp;R$1,Course&amp;Library_Access_Code,0)),1,0)</f>
        <v>1</v>
      </c>
      <c r="T210" t="s">
        <v>200</v>
      </c>
    </row>
    <row r="211" spans="1:20" x14ac:dyDescent="0.55000000000000004">
      <c r="A211" t="s">
        <v>200</v>
      </c>
      <c r="B211" t="s">
        <v>191</v>
      </c>
      <c r="C211" t="s">
        <v>178</v>
      </c>
      <c r="D211" t="s">
        <v>149</v>
      </c>
      <c r="E211" t="s">
        <v>149</v>
      </c>
      <c r="F211" t="s">
        <v>150</v>
      </c>
      <c r="G211" t="str">
        <f t="shared" si="6"/>
        <v>Horton Nick</v>
      </c>
      <c r="H211" t="str">
        <f t="shared" si="7"/>
        <v>Substance Abuse - What Employees Need to Know</v>
      </c>
      <c r="I211">
        <f t="array" ref="I211">IF(ISNUMBER(MATCH($H211&amp;I$1,Course&amp;Library_Access_Code,0)),1,0)</f>
        <v>1</v>
      </c>
      <c r="J211">
        <f t="array" ref="J211">IF(ISNUMBER(MATCH($H211&amp;J$1,Course&amp;Library_Access_Code,0)),1,0)</f>
        <v>1</v>
      </c>
      <c r="K211">
        <f t="array" ref="K211">IF(ISNUMBER(MATCH($H211&amp;K$1,Course&amp;Library_Access_Code,0)),1,0)</f>
        <v>0</v>
      </c>
      <c r="L211">
        <f t="array" ref="L211">IF(ISNUMBER(MATCH($H211&amp;L$1,Course&amp;Library_Access_Code,0)),1,0)</f>
        <v>0</v>
      </c>
      <c r="M211">
        <f t="array" ref="M211">IF(ISNUMBER(MATCH($H211&amp;M$1,Course&amp;Library_Access_Code,0)),1,0)</f>
        <v>1</v>
      </c>
      <c r="N211">
        <f t="array" ref="N211">IF(ISNUMBER(MATCH($H211&amp;N$1,Course&amp;Library_Access_Code,0)),1,0)</f>
        <v>1</v>
      </c>
      <c r="O211">
        <f t="array" ref="O211">IF(ISNUMBER(MATCH($H211&amp;O$1,Course&amp;Library_Access_Code,0)),1,0)</f>
        <v>1</v>
      </c>
      <c r="P211">
        <f t="array" ref="P211">IF(ISNUMBER(MATCH($H211&amp;P$1,Course&amp;Library_Access_Code,0)),1,0)</f>
        <v>1</v>
      </c>
      <c r="Q211">
        <f t="array" ref="Q211">IF(ISNUMBER(MATCH($H211&amp;Q$1,Course&amp;Library_Access_Code,0)),1,0)</f>
        <v>1</v>
      </c>
      <c r="R211">
        <f t="array" ref="R211">IF(ISNUMBER(MATCH($H211&amp;R$1,Course&amp;Library_Access_Code,0)),1,0)</f>
        <v>1</v>
      </c>
      <c r="T211" t="s">
        <v>200</v>
      </c>
    </row>
    <row r="212" spans="1:20" x14ac:dyDescent="0.55000000000000004">
      <c r="A212" t="s">
        <v>200</v>
      </c>
      <c r="B212" t="s">
        <v>174</v>
      </c>
      <c r="C212" t="s">
        <v>178</v>
      </c>
      <c r="D212" t="s">
        <v>149</v>
      </c>
      <c r="E212" t="s">
        <v>149</v>
      </c>
      <c r="F212" t="s">
        <v>150</v>
      </c>
      <c r="G212" t="str">
        <f t="shared" si="6"/>
        <v>Horton Nick</v>
      </c>
      <c r="H212" t="str">
        <f t="shared" si="7"/>
        <v>Ladder Safety</v>
      </c>
      <c r="I212">
        <f t="array" ref="I212">IF(ISNUMBER(MATCH($H212&amp;I$1,Course&amp;Library_Access_Code,0)),1,0)</f>
        <v>1</v>
      </c>
      <c r="J212">
        <f t="array" ref="J212">IF(ISNUMBER(MATCH($H212&amp;J$1,Course&amp;Library_Access_Code,0)),1,0)</f>
        <v>1</v>
      </c>
      <c r="K212">
        <f t="array" ref="K212">IF(ISNUMBER(MATCH($H212&amp;K$1,Course&amp;Library_Access_Code,0)),1,0)</f>
        <v>0</v>
      </c>
      <c r="L212">
        <f t="array" ref="L212">IF(ISNUMBER(MATCH($H212&amp;L$1,Course&amp;Library_Access_Code,0)),1,0)</f>
        <v>0</v>
      </c>
      <c r="M212">
        <f t="array" ref="M212">IF(ISNUMBER(MATCH($H212&amp;M$1,Course&amp;Library_Access_Code,0)),1,0)</f>
        <v>1</v>
      </c>
      <c r="N212">
        <f t="array" ref="N212">IF(ISNUMBER(MATCH($H212&amp;N$1,Course&amp;Library_Access_Code,0)),1,0)</f>
        <v>1</v>
      </c>
      <c r="O212">
        <f t="array" ref="O212">IF(ISNUMBER(MATCH($H212&amp;O$1,Course&amp;Library_Access_Code,0)),1,0)</f>
        <v>1</v>
      </c>
      <c r="P212">
        <f t="array" ref="P212">IF(ISNUMBER(MATCH($H212&amp;P$1,Course&amp;Library_Access_Code,0)),1,0)</f>
        <v>1</v>
      </c>
      <c r="Q212">
        <f t="array" ref="Q212">IF(ISNUMBER(MATCH($H212&amp;Q$1,Course&amp;Library_Access_Code,0)),1,0)</f>
        <v>1</v>
      </c>
      <c r="R212">
        <f t="array" ref="R212">IF(ISNUMBER(MATCH($H212&amp;R$1,Course&amp;Library_Access_Code,0)),1,0)</f>
        <v>1</v>
      </c>
      <c r="T212" t="s">
        <v>200</v>
      </c>
    </row>
    <row r="213" spans="1:20" x14ac:dyDescent="0.55000000000000004">
      <c r="A213" t="s">
        <v>201</v>
      </c>
      <c r="B213" t="s">
        <v>154</v>
      </c>
      <c r="C213" t="s">
        <v>168</v>
      </c>
      <c r="D213" t="s">
        <v>149</v>
      </c>
      <c r="E213" t="s">
        <v>149</v>
      </c>
      <c r="F213" t="s">
        <v>150</v>
      </c>
      <c r="G213" t="str">
        <f t="shared" si="6"/>
        <v>Horton Kyle</v>
      </c>
      <c r="H213" t="str">
        <f t="shared" si="7"/>
        <v>Back Safety</v>
      </c>
      <c r="I213">
        <f t="array" ref="I213">IF(ISNUMBER(MATCH($H213&amp;I$1,Course&amp;Library_Access_Code,0)),1,0)</f>
        <v>1</v>
      </c>
      <c r="J213">
        <f t="array" ref="J213">IF(ISNUMBER(MATCH($H213&amp;J$1,Course&amp;Library_Access_Code,0)),1,0)</f>
        <v>1</v>
      </c>
      <c r="K213">
        <f t="array" ref="K213">IF(ISNUMBER(MATCH($H213&amp;K$1,Course&amp;Library_Access_Code,0)),1,0)</f>
        <v>1</v>
      </c>
      <c r="L213">
        <f t="array" ref="L213">IF(ISNUMBER(MATCH($H213&amp;L$1,Course&amp;Library_Access_Code,0)),1,0)</f>
        <v>0</v>
      </c>
      <c r="M213">
        <f t="array" ref="M213">IF(ISNUMBER(MATCH($H213&amp;M$1,Course&amp;Library_Access_Code,0)),1,0)</f>
        <v>1</v>
      </c>
      <c r="N213">
        <f t="array" ref="N213">IF(ISNUMBER(MATCH($H213&amp;N$1,Course&amp;Library_Access_Code,0)),1,0)</f>
        <v>1</v>
      </c>
      <c r="O213">
        <f t="array" ref="O213">IF(ISNUMBER(MATCH($H213&amp;O$1,Course&amp;Library_Access_Code,0)),1,0)</f>
        <v>1</v>
      </c>
      <c r="P213">
        <f t="array" ref="P213">IF(ISNUMBER(MATCH($H213&amp;P$1,Course&amp;Library_Access_Code,0)),1,0)</f>
        <v>1</v>
      </c>
      <c r="Q213">
        <f t="array" ref="Q213">IF(ISNUMBER(MATCH($H213&amp;Q$1,Course&amp;Library_Access_Code,0)),1,0)</f>
        <v>1</v>
      </c>
      <c r="R213">
        <f t="array" ref="R213">IF(ISNUMBER(MATCH($H213&amp;R$1,Course&amp;Library_Access_Code,0)),1,0)</f>
        <v>1</v>
      </c>
      <c r="T213" t="s">
        <v>201</v>
      </c>
    </row>
    <row r="214" spans="1:20" x14ac:dyDescent="0.55000000000000004">
      <c r="A214" t="s">
        <v>202</v>
      </c>
      <c r="B214" t="s">
        <v>160</v>
      </c>
      <c r="C214" t="s">
        <v>168</v>
      </c>
      <c r="D214" t="s">
        <v>149</v>
      </c>
      <c r="E214" t="s">
        <v>149</v>
      </c>
      <c r="F214" t="s">
        <v>150</v>
      </c>
      <c r="G214" t="str">
        <f t="shared" si="6"/>
        <v>Horton Kyle</v>
      </c>
      <c r="H214" t="str">
        <f t="shared" si="7"/>
        <v>Good Housekeeping</v>
      </c>
      <c r="I214">
        <f t="array" ref="I214">IF(ISNUMBER(MATCH($H214&amp;I$1,Course&amp;Library_Access_Code,0)),1,0)</f>
        <v>1</v>
      </c>
      <c r="J214">
        <f t="array" ref="J214">IF(ISNUMBER(MATCH($H214&amp;J$1,Course&amp;Library_Access_Code,0)),1,0)</f>
        <v>1</v>
      </c>
      <c r="K214">
        <f t="array" ref="K214">IF(ISNUMBER(MATCH($H214&amp;K$1,Course&amp;Library_Access_Code,0)),1,0)</f>
        <v>1</v>
      </c>
      <c r="L214">
        <f t="array" ref="L214">IF(ISNUMBER(MATCH($H214&amp;L$1,Course&amp;Library_Access_Code,0)),1,0)</f>
        <v>0</v>
      </c>
      <c r="M214">
        <f t="array" ref="M214">IF(ISNUMBER(MATCH($H214&amp;M$1,Course&amp;Library_Access_Code,0)),1,0)</f>
        <v>1</v>
      </c>
      <c r="N214">
        <f t="array" ref="N214">IF(ISNUMBER(MATCH($H214&amp;N$1,Course&amp;Library_Access_Code,0)),1,0)</f>
        <v>1</v>
      </c>
      <c r="O214">
        <f t="array" ref="O214">IF(ISNUMBER(MATCH($H214&amp;O$1,Course&amp;Library_Access_Code,0)),1,0)</f>
        <v>1</v>
      </c>
      <c r="P214">
        <f t="array" ref="P214">IF(ISNUMBER(MATCH($H214&amp;P$1,Course&amp;Library_Access_Code,0)),1,0)</f>
        <v>1</v>
      </c>
      <c r="Q214">
        <f t="array" ref="Q214">IF(ISNUMBER(MATCH($H214&amp;Q$1,Course&amp;Library_Access_Code,0)),1,0)</f>
        <v>1</v>
      </c>
      <c r="R214">
        <f t="array" ref="R214">IF(ISNUMBER(MATCH($H214&amp;R$1,Course&amp;Library_Access_Code,0)),1,0)</f>
        <v>1</v>
      </c>
      <c r="T214" t="s">
        <v>201</v>
      </c>
    </row>
    <row r="215" spans="1:20" x14ac:dyDescent="0.55000000000000004">
      <c r="A215" t="s">
        <v>201</v>
      </c>
      <c r="B215" t="s">
        <v>151</v>
      </c>
      <c r="C215" t="s">
        <v>168</v>
      </c>
      <c r="D215" t="s">
        <v>149</v>
      </c>
      <c r="E215" t="s">
        <v>149</v>
      </c>
      <c r="F215" t="s">
        <v>150</v>
      </c>
      <c r="G215" t="str">
        <f t="shared" si="6"/>
        <v>Horton Kyle</v>
      </c>
      <c r="H215" t="str">
        <f t="shared" si="7"/>
        <v>Crane Rigging</v>
      </c>
      <c r="I215">
        <f t="array" ref="I215">IF(ISNUMBER(MATCH($H215&amp;I$1,Course&amp;Library_Access_Code,0)),1,0)</f>
        <v>1</v>
      </c>
      <c r="J215">
        <f t="array" ref="J215">IF(ISNUMBER(MATCH($H215&amp;J$1,Course&amp;Library_Access_Code,0)),1,0)</f>
        <v>1</v>
      </c>
      <c r="K215">
        <f t="array" ref="K215">IF(ISNUMBER(MATCH($H215&amp;K$1,Course&amp;Library_Access_Code,0)),1,0)</f>
        <v>0</v>
      </c>
      <c r="L215">
        <f t="array" ref="L215">IF(ISNUMBER(MATCH($H215&amp;L$1,Course&amp;Library_Access_Code,0)),1,0)</f>
        <v>0</v>
      </c>
      <c r="M215">
        <f t="array" ref="M215">IF(ISNUMBER(MATCH($H215&amp;M$1,Course&amp;Library_Access_Code,0)),1,0)</f>
        <v>1</v>
      </c>
      <c r="N215">
        <f t="array" ref="N215">IF(ISNUMBER(MATCH($H215&amp;N$1,Course&amp;Library_Access_Code,0)),1,0)</f>
        <v>1</v>
      </c>
      <c r="O215">
        <f t="array" ref="O215">IF(ISNUMBER(MATCH($H215&amp;O$1,Course&amp;Library_Access_Code,0)),1,0)</f>
        <v>1</v>
      </c>
      <c r="P215">
        <f t="array" ref="P215">IF(ISNUMBER(MATCH($H215&amp;P$1,Course&amp;Library_Access_Code,0)),1,0)</f>
        <v>1</v>
      </c>
      <c r="Q215">
        <f t="array" ref="Q215">IF(ISNUMBER(MATCH($H215&amp;Q$1,Course&amp;Library_Access_Code,0)),1,0)</f>
        <v>0</v>
      </c>
      <c r="R215">
        <f t="array" ref="R215">IF(ISNUMBER(MATCH($H215&amp;R$1,Course&amp;Library_Access_Code,0)),1,0)</f>
        <v>1</v>
      </c>
      <c r="T215" t="s">
        <v>201</v>
      </c>
    </row>
    <row r="216" spans="1:20" x14ac:dyDescent="0.55000000000000004">
      <c r="A216" t="s">
        <v>201</v>
      </c>
      <c r="B216" t="s">
        <v>167</v>
      </c>
      <c r="C216" t="s">
        <v>168</v>
      </c>
      <c r="D216" t="s">
        <v>149</v>
      </c>
      <c r="E216" t="s">
        <v>149</v>
      </c>
      <c r="F216" t="s">
        <v>150</v>
      </c>
      <c r="G216" t="str">
        <f t="shared" si="6"/>
        <v>Horton Kyle</v>
      </c>
      <c r="H216" t="str">
        <f t="shared" si="7"/>
        <v>Electrical Safety - Unqualified Worker</v>
      </c>
      <c r="I216">
        <f t="array" ref="I216">IF(ISNUMBER(MATCH($H216&amp;I$1,Course&amp;Library_Access_Code,0)),1,0)</f>
        <v>1</v>
      </c>
      <c r="J216">
        <f t="array" ref="J216">IF(ISNUMBER(MATCH($H216&amp;J$1,Course&amp;Library_Access_Code,0)),1,0)</f>
        <v>1</v>
      </c>
      <c r="K216">
        <f t="array" ref="K216">IF(ISNUMBER(MATCH($H216&amp;K$1,Course&amp;Library_Access_Code,0)),1,0)</f>
        <v>0</v>
      </c>
      <c r="L216">
        <f t="array" ref="L216">IF(ISNUMBER(MATCH($H216&amp;L$1,Course&amp;Library_Access_Code,0)),1,0)</f>
        <v>0</v>
      </c>
      <c r="M216">
        <f t="array" ref="M216">IF(ISNUMBER(MATCH($H216&amp;M$1,Course&amp;Library_Access_Code,0)),1,0)</f>
        <v>1</v>
      </c>
      <c r="N216">
        <f t="array" ref="N216">IF(ISNUMBER(MATCH($H216&amp;N$1,Course&amp;Library_Access_Code,0)),1,0)</f>
        <v>1</v>
      </c>
      <c r="O216">
        <f t="array" ref="O216">IF(ISNUMBER(MATCH($H216&amp;O$1,Course&amp;Library_Access_Code,0)),1,0)</f>
        <v>1</v>
      </c>
      <c r="P216">
        <f t="array" ref="P216">IF(ISNUMBER(MATCH($H216&amp;P$1,Course&amp;Library_Access_Code,0)),1,0)</f>
        <v>1</v>
      </c>
      <c r="Q216">
        <f t="array" ref="Q216">IF(ISNUMBER(MATCH($H216&amp;Q$1,Course&amp;Library_Access_Code,0)),1,0)</f>
        <v>1</v>
      </c>
      <c r="R216">
        <f t="array" ref="R216">IF(ISNUMBER(MATCH($H216&amp;R$1,Course&amp;Library_Access_Code,0)),1,0)</f>
        <v>1</v>
      </c>
      <c r="T216" t="s">
        <v>201</v>
      </c>
    </row>
    <row r="217" spans="1:20" x14ac:dyDescent="0.55000000000000004">
      <c r="A217" t="s">
        <v>201</v>
      </c>
      <c r="B217" t="s">
        <v>181</v>
      </c>
      <c r="C217" t="s">
        <v>168</v>
      </c>
      <c r="D217" t="s">
        <v>149</v>
      </c>
      <c r="E217" t="s">
        <v>149</v>
      </c>
      <c r="F217" t="s">
        <v>150</v>
      </c>
      <c r="G217" t="str">
        <f t="shared" si="6"/>
        <v>Horton Kyle</v>
      </c>
      <c r="H217" t="str">
        <f t="shared" si="7"/>
        <v>Ergonomics - Industrial</v>
      </c>
      <c r="I217">
        <f t="array" ref="I217">IF(ISNUMBER(MATCH($H217&amp;I$1,Course&amp;Library_Access_Code,0)),1,0)</f>
        <v>1</v>
      </c>
      <c r="J217">
        <f t="array" ref="J217">IF(ISNUMBER(MATCH($H217&amp;J$1,Course&amp;Library_Access_Code,0)),1,0)</f>
        <v>1</v>
      </c>
      <c r="K217">
        <f t="array" ref="K217">IF(ISNUMBER(MATCH($H217&amp;K$1,Course&amp;Library_Access_Code,0)),1,0)</f>
        <v>0</v>
      </c>
      <c r="L217">
        <f t="array" ref="L217">IF(ISNUMBER(MATCH($H217&amp;L$1,Course&amp;Library_Access_Code,0)),1,0)</f>
        <v>0</v>
      </c>
      <c r="M217">
        <f t="array" ref="M217">IF(ISNUMBER(MATCH($H217&amp;M$1,Course&amp;Library_Access_Code,0)),1,0)</f>
        <v>1</v>
      </c>
      <c r="N217">
        <f t="array" ref="N217">IF(ISNUMBER(MATCH($H217&amp;N$1,Course&amp;Library_Access_Code,0)),1,0)</f>
        <v>1</v>
      </c>
      <c r="O217">
        <f t="array" ref="O217">IF(ISNUMBER(MATCH($H217&amp;O$1,Course&amp;Library_Access_Code,0)),1,0)</f>
        <v>0</v>
      </c>
      <c r="P217">
        <f t="array" ref="P217">IF(ISNUMBER(MATCH($H217&amp;P$1,Course&amp;Library_Access_Code,0)),1,0)</f>
        <v>1</v>
      </c>
      <c r="Q217">
        <f t="array" ref="Q217">IF(ISNUMBER(MATCH($H217&amp;Q$1,Course&amp;Library_Access_Code,0)),1,0)</f>
        <v>1</v>
      </c>
      <c r="R217">
        <f t="array" ref="R217">IF(ISNUMBER(MATCH($H217&amp;R$1,Course&amp;Library_Access_Code,0)),1,0)</f>
        <v>1</v>
      </c>
      <c r="T217" t="s">
        <v>201</v>
      </c>
    </row>
    <row r="218" spans="1:20" x14ac:dyDescent="0.55000000000000004">
      <c r="A218" t="s">
        <v>201</v>
      </c>
      <c r="B218" t="s">
        <v>159</v>
      </c>
      <c r="C218" t="s">
        <v>168</v>
      </c>
      <c r="D218" t="s">
        <v>149</v>
      </c>
      <c r="E218" t="s">
        <v>149</v>
      </c>
      <c r="F218" t="s">
        <v>150</v>
      </c>
      <c r="G218" t="str">
        <f t="shared" si="6"/>
        <v>Horton Kyle</v>
      </c>
      <c r="H218" t="str">
        <f t="shared" si="7"/>
        <v>Eye Protection</v>
      </c>
      <c r="I218">
        <f t="array" ref="I218">IF(ISNUMBER(MATCH($H218&amp;I$1,Course&amp;Library_Access_Code,0)),1,0)</f>
        <v>1</v>
      </c>
      <c r="J218">
        <f t="array" ref="J218">IF(ISNUMBER(MATCH($H218&amp;J$1,Course&amp;Library_Access_Code,0)),1,0)</f>
        <v>1</v>
      </c>
      <c r="K218">
        <f t="array" ref="K218">IF(ISNUMBER(MATCH($H218&amp;K$1,Course&amp;Library_Access_Code,0)),1,0)</f>
        <v>1</v>
      </c>
      <c r="L218">
        <f t="array" ref="L218">IF(ISNUMBER(MATCH($H218&amp;L$1,Course&amp;Library_Access_Code,0)),1,0)</f>
        <v>0</v>
      </c>
      <c r="M218">
        <f t="array" ref="M218">IF(ISNUMBER(MATCH($H218&amp;M$1,Course&amp;Library_Access_Code,0)),1,0)</f>
        <v>1</v>
      </c>
      <c r="N218">
        <f t="array" ref="N218">IF(ISNUMBER(MATCH($H218&amp;N$1,Course&amp;Library_Access_Code,0)),1,0)</f>
        <v>1</v>
      </c>
      <c r="O218">
        <f t="array" ref="O218">IF(ISNUMBER(MATCH($H218&amp;O$1,Course&amp;Library_Access_Code,0)),1,0)</f>
        <v>1</v>
      </c>
      <c r="P218">
        <f t="array" ref="P218">IF(ISNUMBER(MATCH($H218&amp;P$1,Course&amp;Library_Access_Code,0)),1,0)</f>
        <v>1</v>
      </c>
      <c r="Q218">
        <f t="array" ref="Q218">IF(ISNUMBER(MATCH($H218&amp;Q$1,Course&amp;Library_Access_Code,0)),1,0)</f>
        <v>1</v>
      </c>
      <c r="R218">
        <f t="array" ref="R218">IF(ISNUMBER(MATCH($H218&amp;R$1,Course&amp;Library_Access_Code,0)),1,0)</f>
        <v>1</v>
      </c>
      <c r="T218" t="s">
        <v>201</v>
      </c>
    </row>
    <row r="219" spans="1:20" x14ac:dyDescent="0.55000000000000004">
      <c r="A219" t="s">
        <v>201</v>
      </c>
      <c r="B219" t="s">
        <v>163</v>
      </c>
      <c r="C219" t="s">
        <v>168</v>
      </c>
      <c r="D219" t="s">
        <v>149</v>
      </c>
      <c r="E219" t="s">
        <v>149</v>
      </c>
      <c r="F219" t="s">
        <v>150</v>
      </c>
      <c r="G219" t="str">
        <f t="shared" si="6"/>
        <v>Horton Kyle</v>
      </c>
      <c r="H219" t="str">
        <f t="shared" si="7"/>
        <v>Fire Extinguishers</v>
      </c>
      <c r="I219">
        <f t="array" ref="I219">IF(ISNUMBER(MATCH($H219&amp;I$1,Course&amp;Library_Access_Code,0)),1,0)</f>
        <v>1</v>
      </c>
      <c r="J219">
        <f t="array" ref="J219">IF(ISNUMBER(MATCH($H219&amp;J$1,Course&amp;Library_Access_Code,0)),1,0)</f>
        <v>1</v>
      </c>
      <c r="K219">
        <f t="array" ref="K219">IF(ISNUMBER(MATCH($H219&amp;K$1,Course&amp;Library_Access_Code,0)),1,0)</f>
        <v>1</v>
      </c>
      <c r="L219">
        <f t="array" ref="L219">IF(ISNUMBER(MATCH($H219&amp;L$1,Course&amp;Library_Access_Code,0)),1,0)</f>
        <v>0</v>
      </c>
      <c r="M219">
        <f t="array" ref="M219">IF(ISNUMBER(MATCH($H219&amp;M$1,Course&amp;Library_Access_Code,0)),1,0)</f>
        <v>1</v>
      </c>
      <c r="N219">
        <f t="array" ref="N219">IF(ISNUMBER(MATCH($H219&amp;N$1,Course&amp;Library_Access_Code,0)),1,0)</f>
        <v>1</v>
      </c>
      <c r="O219">
        <f t="array" ref="O219">IF(ISNUMBER(MATCH($H219&amp;O$1,Course&amp;Library_Access_Code,0)),1,0)</f>
        <v>1</v>
      </c>
      <c r="P219">
        <f t="array" ref="P219">IF(ISNUMBER(MATCH($H219&amp;P$1,Course&amp;Library_Access_Code,0)),1,0)</f>
        <v>1</v>
      </c>
      <c r="Q219">
        <f t="array" ref="Q219">IF(ISNUMBER(MATCH($H219&amp;Q$1,Course&amp;Library_Access_Code,0)),1,0)</f>
        <v>1</v>
      </c>
      <c r="R219">
        <f t="array" ref="R219">IF(ISNUMBER(MATCH($H219&amp;R$1,Course&amp;Library_Access_Code,0)),1,0)</f>
        <v>1</v>
      </c>
      <c r="T219" t="s">
        <v>201</v>
      </c>
    </row>
    <row r="220" spans="1:20" x14ac:dyDescent="0.55000000000000004">
      <c r="A220" t="s">
        <v>201</v>
      </c>
      <c r="B220" t="s">
        <v>180</v>
      </c>
      <c r="C220" t="s">
        <v>168</v>
      </c>
      <c r="D220" t="s">
        <v>149</v>
      </c>
      <c r="E220" t="s">
        <v>149</v>
      </c>
      <c r="F220" t="s">
        <v>150</v>
      </c>
      <c r="G220" t="str">
        <f t="shared" si="6"/>
        <v>Horton Kyle</v>
      </c>
      <c r="H220" t="str">
        <f t="shared" si="7"/>
        <v>Flammable and Combustible Liquids</v>
      </c>
      <c r="I220">
        <f t="array" ref="I220">IF(ISNUMBER(MATCH($H220&amp;I$1,Course&amp;Library_Access_Code,0)),1,0)</f>
        <v>1</v>
      </c>
      <c r="J220">
        <f t="array" ref="J220">IF(ISNUMBER(MATCH($H220&amp;J$1,Course&amp;Library_Access_Code,0)),1,0)</f>
        <v>1</v>
      </c>
      <c r="K220">
        <f t="array" ref="K220">IF(ISNUMBER(MATCH($H220&amp;K$1,Course&amp;Library_Access_Code,0)),1,0)</f>
        <v>0</v>
      </c>
      <c r="L220">
        <f t="array" ref="L220">IF(ISNUMBER(MATCH($H220&amp;L$1,Course&amp;Library_Access_Code,0)),1,0)</f>
        <v>0</v>
      </c>
      <c r="M220">
        <f t="array" ref="M220">IF(ISNUMBER(MATCH($H220&amp;M$1,Course&amp;Library_Access_Code,0)),1,0)</f>
        <v>1</v>
      </c>
      <c r="N220">
        <f t="array" ref="N220">IF(ISNUMBER(MATCH($H220&amp;N$1,Course&amp;Library_Access_Code,0)),1,0)</f>
        <v>1</v>
      </c>
      <c r="O220">
        <f t="array" ref="O220">IF(ISNUMBER(MATCH($H220&amp;O$1,Course&amp;Library_Access_Code,0)),1,0)</f>
        <v>1</v>
      </c>
      <c r="P220">
        <f t="array" ref="P220">IF(ISNUMBER(MATCH($H220&amp;P$1,Course&amp;Library_Access_Code,0)),1,0)</f>
        <v>1</v>
      </c>
      <c r="Q220">
        <f t="array" ref="Q220">IF(ISNUMBER(MATCH($H220&amp;Q$1,Course&amp;Library_Access_Code,0)),1,0)</f>
        <v>1</v>
      </c>
      <c r="R220">
        <f t="array" ref="R220">IF(ISNUMBER(MATCH($H220&amp;R$1,Course&amp;Library_Access_Code,0)),1,0)</f>
        <v>1</v>
      </c>
      <c r="T220" t="s">
        <v>201</v>
      </c>
    </row>
    <row r="221" spans="1:20" x14ac:dyDescent="0.55000000000000004">
      <c r="A221" t="s">
        <v>200</v>
      </c>
      <c r="B221" t="s">
        <v>189</v>
      </c>
      <c r="C221" t="s">
        <v>178</v>
      </c>
      <c r="D221" t="s">
        <v>149</v>
      </c>
      <c r="E221" t="s">
        <v>149</v>
      </c>
      <c r="F221" t="s">
        <v>150</v>
      </c>
      <c r="G221" t="str">
        <f t="shared" si="6"/>
        <v>Horton Nick</v>
      </c>
      <c r="H221" t="str">
        <f t="shared" si="7"/>
        <v>PPE - Foot Protection</v>
      </c>
      <c r="I221">
        <f t="array" ref="I221">IF(ISNUMBER(MATCH($H221&amp;I$1,Course&amp;Library_Access_Code,0)),1,0)</f>
        <v>1</v>
      </c>
      <c r="J221">
        <f t="array" ref="J221">IF(ISNUMBER(MATCH($H221&amp;J$1,Course&amp;Library_Access_Code,0)),1,0)</f>
        <v>1</v>
      </c>
      <c r="K221">
        <f t="array" ref="K221">IF(ISNUMBER(MATCH($H221&amp;K$1,Course&amp;Library_Access_Code,0)),1,0)</f>
        <v>0</v>
      </c>
      <c r="L221">
        <f t="array" ref="L221">IF(ISNUMBER(MATCH($H221&amp;L$1,Course&amp;Library_Access_Code,0)),1,0)</f>
        <v>0</v>
      </c>
      <c r="M221">
        <f t="array" ref="M221">IF(ISNUMBER(MATCH($H221&amp;M$1,Course&amp;Library_Access_Code,0)),1,0)</f>
        <v>1</v>
      </c>
      <c r="N221">
        <f t="array" ref="N221">IF(ISNUMBER(MATCH($H221&amp;N$1,Course&amp;Library_Access_Code,0)),1,0)</f>
        <v>1</v>
      </c>
      <c r="O221">
        <f t="array" ref="O221">IF(ISNUMBER(MATCH($H221&amp;O$1,Course&amp;Library_Access_Code,0)),1,0)</f>
        <v>1</v>
      </c>
      <c r="P221">
        <f t="array" ref="P221">IF(ISNUMBER(MATCH($H221&amp;P$1,Course&amp;Library_Access_Code,0)),1,0)</f>
        <v>1</v>
      </c>
      <c r="Q221">
        <f t="array" ref="Q221">IF(ISNUMBER(MATCH($H221&amp;Q$1,Course&amp;Library_Access_Code,0)),1,0)</f>
        <v>1</v>
      </c>
      <c r="R221">
        <f t="array" ref="R221">IF(ISNUMBER(MATCH($H221&amp;R$1,Course&amp;Library_Access_Code,0)),1,0)</f>
        <v>1</v>
      </c>
      <c r="T221" t="s">
        <v>200</v>
      </c>
    </row>
    <row r="222" spans="1:20" x14ac:dyDescent="0.55000000000000004">
      <c r="A222" t="s">
        <v>201</v>
      </c>
      <c r="B222" t="s">
        <v>155</v>
      </c>
      <c r="C222" t="s">
        <v>168</v>
      </c>
      <c r="D222" t="s">
        <v>149</v>
      </c>
      <c r="E222" t="s">
        <v>149</v>
      </c>
      <c r="F222" t="s">
        <v>150</v>
      </c>
      <c r="G222" t="str">
        <f t="shared" si="6"/>
        <v>Horton Kyle</v>
      </c>
      <c r="H222" t="str">
        <f t="shared" si="7"/>
        <v>Compressed Gases</v>
      </c>
      <c r="I222">
        <f t="array" ref="I222">IF(ISNUMBER(MATCH($H222&amp;I$1,Course&amp;Library_Access_Code,0)),1,0)</f>
        <v>0</v>
      </c>
      <c r="J222">
        <f t="array" ref="J222">IF(ISNUMBER(MATCH($H222&amp;J$1,Course&amp;Library_Access_Code,0)),1,0)</f>
        <v>1</v>
      </c>
      <c r="K222">
        <f t="array" ref="K222">IF(ISNUMBER(MATCH($H222&amp;K$1,Course&amp;Library_Access_Code,0)),1,0)</f>
        <v>0</v>
      </c>
      <c r="L222">
        <f t="array" ref="L222">IF(ISNUMBER(MATCH($H222&amp;L$1,Course&amp;Library_Access_Code,0)),1,0)</f>
        <v>0</v>
      </c>
      <c r="M222">
        <f t="array" ref="M222">IF(ISNUMBER(MATCH($H222&amp;M$1,Course&amp;Library_Access_Code,0)),1,0)</f>
        <v>1</v>
      </c>
      <c r="N222">
        <f t="array" ref="N222">IF(ISNUMBER(MATCH($H222&amp;N$1,Course&amp;Library_Access_Code,0)),1,0)</f>
        <v>1</v>
      </c>
      <c r="O222">
        <f t="array" ref="O222">IF(ISNUMBER(MATCH($H222&amp;O$1,Course&amp;Library_Access_Code,0)),1,0)</f>
        <v>0</v>
      </c>
      <c r="P222">
        <f t="array" ref="P222">IF(ISNUMBER(MATCH($H222&amp;P$1,Course&amp;Library_Access_Code,0)),1,0)</f>
        <v>1</v>
      </c>
      <c r="Q222">
        <f t="array" ref="Q222">IF(ISNUMBER(MATCH($H222&amp;Q$1,Course&amp;Library_Access_Code,0)),1,0)</f>
        <v>1</v>
      </c>
      <c r="R222">
        <f t="array" ref="R222">IF(ISNUMBER(MATCH($H222&amp;R$1,Course&amp;Library_Access_Code,0)),1,0)</f>
        <v>1</v>
      </c>
      <c r="T222" t="s">
        <v>201</v>
      </c>
    </row>
    <row r="223" spans="1:20" x14ac:dyDescent="0.55000000000000004">
      <c r="A223" t="s">
        <v>275</v>
      </c>
      <c r="B223" t="s">
        <v>148</v>
      </c>
      <c r="C223" t="s">
        <v>276</v>
      </c>
      <c r="D223" t="s">
        <v>149</v>
      </c>
      <c r="E223" t="s">
        <v>149</v>
      </c>
      <c r="F223" t="s">
        <v>150</v>
      </c>
      <c r="G223" t="str">
        <f t="shared" si="6"/>
        <v>Iddings Neal</v>
      </c>
      <c r="H223" t="str">
        <f t="shared" si="7"/>
        <v>Forklift Operator Safety</v>
      </c>
      <c r="I223">
        <f t="array" ref="I223">IF(ISNUMBER(MATCH($H223&amp;I$1,Course&amp;Library_Access_Code,0)),1,0)</f>
        <v>1</v>
      </c>
      <c r="J223">
        <f t="array" ref="J223">IF(ISNUMBER(MATCH($H223&amp;J$1,Course&amp;Library_Access_Code,0)),1,0)</f>
        <v>1</v>
      </c>
      <c r="K223">
        <f t="array" ref="K223">IF(ISNUMBER(MATCH($H223&amp;K$1,Course&amp;Library_Access_Code,0)),1,0)</f>
        <v>0</v>
      </c>
      <c r="L223">
        <f t="array" ref="L223">IF(ISNUMBER(MATCH($H223&amp;L$1,Course&amp;Library_Access_Code,0)),1,0)</f>
        <v>0</v>
      </c>
      <c r="M223">
        <f t="array" ref="M223">IF(ISNUMBER(MATCH($H223&amp;M$1,Course&amp;Library_Access_Code,0)),1,0)</f>
        <v>1</v>
      </c>
      <c r="N223">
        <f t="array" ref="N223">IF(ISNUMBER(MATCH($H223&amp;N$1,Course&amp;Library_Access_Code,0)),1,0)</f>
        <v>1</v>
      </c>
      <c r="O223">
        <f t="array" ref="O223">IF(ISNUMBER(MATCH($H223&amp;O$1,Course&amp;Library_Access_Code,0)),1,0)</f>
        <v>1</v>
      </c>
      <c r="P223">
        <f t="array" ref="P223">IF(ISNUMBER(MATCH($H223&amp;P$1,Course&amp;Library_Access_Code,0)),1,0)</f>
        <v>1</v>
      </c>
      <c r="Q223">
        <f t="array" ref="Q223">IF(ISNUMBER(MATCH($H223&amp;Q$1,Course&amp;Library_Access_Code,0)),1,0)</f>
        <v>1</v>
      </c>
      <c r="R223">
        <f t="array" ref="R223">IF(ISNUMBER(MATCH($H223&amp;R$1,Course&amp;Library_Access_Code,0)),1,0)</f>
        <v>1</v>
      </c>
      <c r="T223" t="s">
        <v>275</v>
      </c>
    </row>
    <row r="224" spans="1:20" x14ac:dyDescent="0.55000000000000004">
      <c r="A224" t="s">
        <v>19</v>
      </c>
      <c r="B224" t="s">
        <v>154</v>
      </c>
      <c r="C224" t="s">
        <v>265</v>
      </c>
      <c r="D224" t="s">
        <v>149</v>
      </c>
      <c r="E224" t="s">
        <v>149</v>
      </c>
      <c r="F224" t="s">
        <v>150</v>
      </c>
      <c r="G224" t="str">
        <f t="shared" si="6"/>
        <v>Jones Chris</v>
      </c>
      <c r="H224" t="str">
        <f t="shared" si="7"/>
        <v>Back Safety</v>
      </c>
      <c r="I224">
        <f t="array" ref="I224">IF(ISNUMBER(MATCH($H224&amp;I$1,Course&amp;Library_Access_Code,0)),1,0)</f>
        <v>1</v>
      </c>
      <c r="J224">
        <f t="array" ref="J224">IF(ISNUMBER(MATCH($H224&amp;J$1,Course&amp;Library_Access_Code,0)),1,0)</f>
        <v>1</v>
      </c>
      <c r="K224">
        <f t="array" ref="K224">IF(ISNUMBER(MATCH($H224&amp;K$1,Course&amp;Library_Access_Code,0)),1,0)</f>
        <v>1</v>
      </c>
      <c r="L224">
        <f t="array" ref="L224">IF(ISNUMBER(MATCH($H224&amp;L$1,Course&amp;Library_Access_Code,0)),1,0)</f>
        <v>0</v>
      </c>
      <c r="M224">
        <f t="array" ref="M224">IF(ISNUMBER(MATCH($H224&amp;M$1,Course&amp;Library_Access_Code,0)),1,0)</f>
        <v>1</v>
      </c>
      <c r="N224">
        <f t="array" ref="N224">IF(ISNUMBER(MATCH($H224&amp;N$1,Course&amp;Library_Access_Code,0)),1,0)</f>
        <v>1</v>
      </c>
      <c r="O224">
        <f t="array" ref="O224">IF(ISNUMBER(MATCH($H224&amp;O$1,Course&amp;Library_Access_Code,0)),1,0)</f>
        <v>1</v>
      </c>
      <c r="P224">
        <f t="array" ref="P224">IF(ISNUMBER(MATCH($H224&amp;P$1,Course&amp;Library_Access_Code,0)),1,0)</f>
        <v>1</v>
      </c>
      <c r="Q224">
        <f t="array" ref="Q224">IF(ISNUMBER(MATCH($H224&amp;Q$1,Course&amp;Library_Access_Code,0)),1,0)</f>
        <v>1</v>
      </c>
      <c r="R224">
        <f t="array" ref="R224">IF(ISNUMBER(MATCH($H224&amp;R$1,Course&amp;Library_Access_Code,0)),1,0)</f>
        <v>1</v>
      </c>
      <c r="T224" t="s">
        <v>19</v>
      </c>
    </row>
    <row r="225" spans="1:20" x14ac:dyDescent="0.55000000000000004">
      <c r="A225" t="s">
        <v>277</v>
      </c>
      <c r="B225" t="s">
        <v>163</v>
      </c>
      <c r="C225" t="s">
        <v>263</v>
      </c>
      <c r="D225" t="s">
        <v>149</v>
      </c>
      <c r="E225" t="s">
        <v>149</v>
      </c>
      <c r="F225" t="s">
        <v>150</v>
      </c>
      <c r="G225" t="str">
        <f t="shared" si="6"/>
        <v>Jones Chris</v>
      </c>
      <c r="H225" t="str">
        <f t="shared" si="7"/>
        <v>Fire Extinguishers</v>
      </c>
      <c r="I225">
        <f t="array" ref="I225">IF(ISNUMBER(MATCH($H225&amp;I$1,Course&amp;Library_Access_Code,0)),1,0)</f>
        <v>1</v>
      </c>
      <c r="J225">
        <f t="array" ref="J225">IF(ISNUMBER(MATCH($H225&amp;J$1,Course&amp;Library_Access_Code,0)),1,0)</f>
        <v>1</v>
      </c>
      <c r="K225">
        <f t="array" ref="K225">IF(ISNUMBER(MATCH($H225&amp;K$1,Course&amp;Library_Access_Code,0)),1,0)</f>
        <v>1</v>
      </c>
      <c r="L225">
        <f t="array" ref="L225">IF(ISNUMBER(MATCH($H225&amp;L$1,Course&amp;Library_Access_Code,0)),1,0)</f>
        <v>0</v>
      </c>
      <c r="M225">
        <f t="array" ref="M225">IF(ISNUMBER(MATCH($H225&amp;M$1,Course&amp;Library_Access_Code,0)),1,0)</f>
        <v>1</v>
      </c>
      <c r="N225">
        <f t="array" ref="N225">IF(ISNUMBER(MATCH($H225&amp;N$1,Course&amp;Library_Access_Code,0)),1,0)</f>
        <v>1</v>
      </c>
      <c r="O225">
        <f t="array" ref="O225">IF(ISNUMBER(MATCH($H225&amp;O$1,Course&amp;Library_Access_Code,0)),1,0)</f>
        <v>1</v>
      </c>
      <c r="P225">
        <f t="array" ref="P225">IF(ISNUMBER(MATCH($H225&amp;P$1,Course&amp;Library_Access_Code,0)),1,0)</f>
        <v>1</v>
      </c>
      <c r="Q225">
        <f t="array" ref="Q225">IF(ISNUMBER(MATCH($H225&amp;Q$1,Course&amp;Library_Access_Code,0)),1,0)</f>
        <v>1</v>
      </c>
      <c r="R225">
        <f t="array" ref="R225">IF(ISNUMBER(MATCH($H225&amp;R$1,Course&amp;Library_Access_Code,0)),1,0)</f>
        <v>1</v>
      </c>
      <c r="T225" t="s">
        <v>19</v>
      </c>
    </row>
    <row r="226" spans="1:20" x14ac:dyDescent="0.55000000000000004">
      <c r="A226" t="s">
        <v>19</v>
      </c>
      <c r="B226" t="s">
        <v>160</v>
      </c>
      <c r="C226" t="s">
        <v>263</v>
      </c>
      <c r="D226" t="s">
        <v>149</v>
      </c>
      <c r="E226" t="s">
        <v>149</v>
      </c>
      <c r="F226" t="s">
        <v>150</v>
      </c>
      <c r="G226" t="str">
        <f t="shared" si="6"/>
        <v>Jones Chris</v>
      </c>
      <c r="H226" t="str">
        <f t="shared" si="7"/>
        <v>Good Housekeeping</v>
      </c>
      <c r="I226">
        <f t="array" ref="I226">IF(ISNUMBER(MATCH($H226&amp;I$1,Course&amp;Library_Access_Code,0)),1,0)</f>
        <v>1</v>
      </c>
      <c r="J226">
        <f t="array" ref="J226">IF(ISNUMBER(MATCH($H226&amp;J$1,Course&amp;Library_Access_Code,0)),1,0)</f>
        <v>1</v>
      </c>
      <c r="K226">
        <f t="array" ref="K226">IF(ISNUMBER(MATCH($H226&amp;K$1,Course&amp;Library_Access_Code,0)),1,0)</f>
        <v>1</v>
      </c>
      <c r="L226">
        <f t="array" ref="L226">IF(ISNUMBER(MATCH($H226&amp;L$1,Course&amp;Library_Access_Code,0)),1,0)</f>
        <v>0</v>
      </c>
      <c r="M226">
        <f t="array" ref="M226">IF(ISNUMBER(MATCH($H226&amp;M$1,Course&amp;Library_Access_Code,0)),1,0)</f>
        <v>1</v>
      </c>
      <c r="N226">
        <f t="array" ref="N226">IF(ISNUMBER(MATCH($H226&amp;N$1,Course&amp;Library_Access_Code,0)),1,0)</f>
        <v>1</v>
      </c>
      <c r="O226">
        <f t="array" ref="O226">IF(ISNUMBER(MATCH($H226&amp;O$1,Course&amp;Library_Access_Code,0)),1,0)</f>
        <v>1</v>
      </c>
      <c r="P226">
        <f t="array" ref="P226">IF(ISNUMBER(MATCH($H226&amp;P$1,Course&amp;Library_Access_Code,0)),1,0)</f>
        <v>1</v>
      </c>
      <c r="Q226">
        <f t="array" ref="Q226">IF(ISNUMBER(MATCH($H226&amp;Q$1,Course&amp;Library_Access_Code,0)),1,0)</f>
        <v>1</v>
      </c>
      <c r="R226">
        <f t="array" ref="R226">IF(ISNUMBER(MATCH($H226&amp;R$1,Course&amp;Library_Access_Code,0)),1,0)</f>
        <v>1</v>
      </c>
      <c r="T226" t="s">
        <v>19</v>
      </c>
    </row>
    <row r="227" spans="1:20" x14ac:dyDescent="0.55000000000000004">
      <c r="A227" t="s">
        <v>19</v>
      </c>
      <c r="B227" t="s">
        <v>266</v>
      </c>
      <c r="C227" t="s">
        <v>263</v>
      </c>
      <c r="D227" t="s">
        <v>149</v>
      </c>
      <c r="E227" t="s">
        <v>149</v>
      </c>
      <c r="F227" t="s">
        <v>150</v>
      </c>
      <c r="G227" t="str">
        <f t="shared" si="6"/>
        <v>Jones Chris</v>
      </c>
      <c r="H227" t="str">
        <f t="shared" si="7"/>
        <v>Office Ergonomics</v>
      </c>
      <c r="I227">
        <f t="array" ref="I227">IF(ISNUMBER(MATCH($H227&amp;I$1,Course&amp;Library_Access_Code,0)),1,0)</f>
        <v>0</v>
      </c>
      <c r="J227">
        <f t="array" ref="J227">IF(ISNUMBER(MATCH($H227&amp;J$1,Course&amp;Library_Access_Code,0)),1,0)</f>
        <v>0</v>
      </c>
      <c r="K227">
        <f t="array" ref="K227">IF(ISNUMBER(MATCH($H227&amp;K$1,Course&amp;Library_Access_Code,0)),1,0)</f>
        <v>1</v>
      </c>
      <c r="L227">
        <f t="array" ref="L227">IF(ISNUMBER(MATCH($H227&amp;L$1,Course&amp;Library_Access_Code,0)),1,0)</f>
        <v>0</v>
      </c>
      <c r="M227">
        <f t="array" ref="M227">IF(ISNUMBER(MATCH($H227&amp;M$1,Course&amp;Library_Access_Code,0)),1,0)</f>
        <v>0</v>
      </c>
      <c r="N227">
        <f t="array" ref="N227">IF(ISNUMBER(MATCH($H227&amp;N$1,Course&amp;Library_Access_Code,0)),1,0)</f>
        <v>0</v>
      </c>
      <c r="O227">
        <f t="array" ref="O227">IF(ISNUMBER(MATCH($H227&amp;O$1,Course&amp;Library_Access_Code,0)),1,0)</f>
        <v>0</v>
      </c>
      <c r="P227">
        <f t="array" ref="P227">IF(ISNUMBER(MATCH($H227&amp;P$1,Course&amp;Library_Access_Code,0)),1,0)</f>
        <v>1</v>
      </c>
      <c r="Q227">
        <f t="array" ref="Q227">IF(ISNUMBER(MATCH($H227&amp;Q$1,Course&amp;Library_Access_Code,0)),1,0)</f>
        <v>1</v>
      </c>
      <c r="R227">
        <f t="array" ref="R227">IF(ISNUMBER(MATCH($H227&amp;R$1,Course&amp;Library_Access_Code,0)),1,0)</f>
        <v>0</v>
      </c>
      <c r="T227" t="s">
        <v>19</v>
      </c>
    </row>
    <row r="228" spans="1:20" x14ac:dyDescent="0.55000000000000004">
      <c r="A228" t="s">
        <v>277</v>
      </c>
      <c r="B228" t="s">
        <v>158</v>
      </c>
      <c r="C228" t="s">
        <v>263</v>
      </c>
      <c r="D228" t="s">
        <v>149</v>
      </c>
      <c r="E228" t="s">
        <v>149</v>
      </c>
      <c r="F228" t="s">
        <v>150</v>
      </c>
      <c r="G228" t="str">
        <f t="shared" si="6"/>
        <v>Jones Chris</v>
      </c>
      <c r="H228" t="str">
        <f t="shared" si="7"/>
        <v>PPE - What Employees Need to Know</v>
      </c>
      <c r="I228">
        <f t="array" ref="I228">IF(ISNUMBER(MATCH($H228&amp;I$1,Course&amp;Library_Access_Code,0)),1,0)</f>
        <v>1</v>
      </c>
      <c r="J228">
        <f t="array" ref="J228">IF(ISNUMBER(MATCH($H228&amp;J$1,Course&amp;Library_Access_Code,0)),1,0)</f>
        <v>1</v>
      </c>
      <c r="K228">
        <f t="array" ref="K228">IF(ISNUMBER(MATCH($H228&amp;K$1,Course&amp;Library_Access_Code,0)),1,0)</f>
        <v>1</v>
      </c>
      <c r="L228">
        <f t="array" ref="L228">IF(ISNUMBER(MATCH($H228&amp;L$1,Course&amp;Library_Access_Code,0)),1,0)</f>
        <v>0</v>
      </c>
      <c r="M228">
        <f t="array" ref="M228">IF(ISNUMBER(MATCH($H228&amp;M$1,Course&amp;Library_Access_Code,0)),1,0)</f>
        <v>1</v>
      </c>
      <c r="N228">
        <f t="array" ref="N228">IF(ISNUMBER(MATCH($H228&amp;N$1,Course&amp;Library_Access_Code,0)),1,0)</f>
        <v>1</v>
      </c>
      <c r="O228">
        <f t="array" ref="O228">IF(ISNUMBER(MATCH($H228&amp;O$1,Course&amp;Library_Access_Code,0)),1,0)</f>
        <v>1</v>
      </c>
      <c r="P228">
        <f t="array" ref="P228">IF(ISNUMBER(MATCH($H228&amp;P$1,Course&amp;Library_Access_Code,0)),1,0)</f>
        <v>1</v>
      </c>
      <c r="Q228">
        <f t="array" ref="Q228">IF(ISNUMBER(MATCH($H228&amp;Q$1,Course&amp;Library_Access_Code,0)),1,0)</f>
        <v>1</v>
      </c>
      <c r="R228">
        <f t="array" ref="R228">IF(ISNUMBER(MATCH($H228&amp;R$1,Course&amp;Library_Access_Code,0)),1,0)</f>
        <v>1</v>
      </c>
      <c r="T228" t="s">
        <v>19</v>
      </c>
    </row>
    <row r="229" spans="1:20" x14ac:dyDescent="0.55000000000000004">
      <c r="A229" t="s">
        <v>19</v>
      </c>
      <c r="B229" t="s">
        <v>159</v>
      </c>
      <c r="C229" t="s">
        <v>265</v>
      </c>
      <c r="D229" t="s">
        <v>149</v>
      </c>
      <c r="E229" t="s">
        <v>149</v>
      </c>
      <c r="F229" t="s">
        <v>150</v>
      </c>
      <c r="G229" t="str">
        <f t="shared" si="6"/>
        <v>Jones Chris</v>
      </c>
      <c r="H229" t="str">
        <f t="shared" si="7"/>
        <v>Eye Protection</v>
      </c>
      <c r="I229">
        <f t="array" ref="I229">IF(ISNUMBER(MATCH($H229&amp;I$1,Course&amp;Library_Access_Code,0)),1,0)</f>
        <v>1</v>
      </c>
      <c r="J229">
        <f t="array" ref="J229">IF(ISNUMBER(MATCH($H229&amp;J$1,Course&amp;Library_Access_Code,0)),1,0)</f>
        <v>1</v>
      </c>
      <c r="K229">
        <f t="array" ref="K229">IF(ISNUMBER(MATCH($H229&amp;K$1,Course&amp;Library_Access_Code,0)),1,0)</f>
        <v>1</v>
      </c>
      <c r="L229">
        <f t="array" ref="L229">IF(ISNUMBER(MATCH($H229&amp;L$1,Course&amp;Library_Access_Code,0)),1,0)</f>
        <v>0</v>
      </c>
      <c r="M229">
        <f t="array" ref="M229">IF(ISNUMBER(MATCH($H229&amp;M$1,Course&amp;Library_Access_Code,0)),1,0)</f>
        <v>1</v>
      </c>
      <c r="N229">
        <f t="array" ref="N229">IF(ISNUMBER(MATCH($H229&amp;N$1,Course&amp;Library_Access_Code,0)),1,0)</f>
        <v>1</v>
      </c>
      <c r="O229">
        <f t="array" ref="O229">IF(ISNUMBER(MATCH($H229&amp;O$1,Course&amp;Library_Access_Code,0)),1,0)</f>
        <v>1</v>
      </c>
      <c r="P229">
        <f t="array" ref="P229">IF(ISNUMBER(MATCH($H229&amp;P$1,Course&amp;Library_Access_Code,0)),1,0)</f>
        <v>1</v>
      </c>
      <c r="Q229">
        <f t="array" ref="Q229">IF(ISNUMBER(MATCH($H229&amp;Q$1,Course&amp;Library_Access_Code,0)),1,0)</f>
        <v>1</v>
      </c>
      <c r="R229">
        <f t="array" ref="R229">IF(ISNUMBER(MATCH($H229&amp;R$1,Course&amp;Library_Access_Code,0)),1,0)</f>
        <v>1</v>
      </c>
      <c r="T229" t="s">
        <v>19</v>
      </c>
    </row>
    <row r="230" spans="1:20" x14ac:dyDescent="0.55000000000000004">
      <c r="A230" t="s">
        <v>19</v>
      </c>
      <c r="B230" t="s">
        <v>267</v>
      </c>
      <c r="C230" t="s">
        <v>265</v>
      </c>
      <c r="D230" t="s">
        <v>149</v>
      </c>
      <c r="E230" t="s">
        <v>149</v>
      </c>
      <c r="F230" t="s">
        <v>150</v>
      </c>
      <c r="G230" t="str">
        <f t="shared" si="6"/>
        <v>Jones Chris</v>
      </c>
      <c r="H230" t="str">
        <f t="shared" si="7"/>
        <v>Exit Routes - Supervisors</v>
      </c>
      <c r="I230">
        <f t="array" ref="I230">IF(ISNUMBER(MATCH($H230&amp;I$1,Course&amp;Library_Access_Code,0)),1,0)</f>
        <v>0</v>
      </c>
      <c r="J230">
        <f t="array" ref="J230">IF(ISNUMBER(MATCH($H230&amp;J$1,Course&amp;Library_Access_Code,0)),1,0)</f>
        <v>0</v>
      </c>
      <c r="K230">
        <f t="array" ref="K230">IF(ISNUMBER(MATCH($H230&amp;K$1,Course&amp;Library_Access_Code,0)),1,0)</f>
        <v>1</v>
      </c>
      <c r="L230">
        <f t="array" ref="L230">IF(ISNUMBER(MATCH($H230&amp;L$1,Course&amp;Library_Access_Code,0)),1,0)</f>
        <v>0</v>
      </c>
      <c r="M230">
        <f t="array" ref="M230">IF(ISNUMBER(MATCH($H230&amp;M$1,Course&amp;Library_Access_Code,0)),1,0)</f>
        <v>0</v>
      </c>
      <c r="N230">
        <f t="array" ref="N230">IF(ISNUMBER(MATCH($H230&amp;N$1,Course&amp;Library_Access_Code,0)),1,0)</f>
        <v>0</v>
      </c>
      <c r="O230">
        <f t="array" ref="O230">IF(ISNUMBER(MATCH($H230&amp;O$1,Course&amp;Library_Access_Code,0)),1,0)</f>
        <v>0</v>
      </c>
      <c r="P230">
        <f t="array" ref="P230">IF(ISNUMBER(MATCH($H230&amp;P$1,Course&amp;Library_Access_Code,0)),1,0)</f>
        <v>1</v>
      </c>
      <c r="Q230">
        <f t="array" ref="Q230">IF(ISNUMBER(MATCH($H230&amp;Q$1,Course&amp;Library_Access_Code,0)),1,0)</f>
        <v>0</v>
      </c>
      <c r="R230">
        <f t="array" ref="R230">IF(ISNUMBER(MATCH($H230&amp;R$1,Course&amp;Library_Access_Code,0)),1,0)</f>
        <v>0</v>
      </c>
      <c r="T230" t="s">
        <v>19</v>
      </c>
    </row>
    <row r="231" spans="1:20" x14ac:dyDescent="0.55000000000000004">
      <c r="A231" t="s">
        <v>277</v>
      </c>
      <c r="B231" t="s">
        <v>264</v>
      </c>
      <c r="C231" t="s">
        <v>263</v>
      </c>
      <c r="D231" t="s">
        <v>149</v>
      </c>
      <c r="E231" t="s">
        <v>149</v>
      </c>
      <c r="F231" t="s">
        <v>150</v>
      </c>
      <c r="G231" t="str">
        <f t="shared" si="6"/>
        <v>Jones Chris</v>
      </c>
      <c r="H231" t="str">
        <f t="shared" si="7"/>
        <v>Fall Protection - Construction</v>
      </c>
      <c r="I231">
        <f t="array" ref="I231">IF(ISNUMBER(MATCH($H231&amp;I$1,Course&amp;Library_Access_Code,0)),1,0)</f>
        <v>0</v>
      </c>
      <c r="J231">
        <f t="array" ref="J231">IF(ISNUMBER(MATCH($H231&amp;J$1,Course&amp;Library_Access_Code,0)),1,0)</f>
        <v>0</v>
      </c>
      <c r="K231">
        <f t="array" ref="K231">IF(ISNUMBER(MATCH($H231&amp;K$1,Course&amp;Library_Access_Code,0)),1,0)</f>
        <v>1</v>
      </c>
      <c r="L231">
        <f t="array" ref="L231">IF(ISNUMBER(MATCH($H231&amp;L$1,Course&amp;Library_Access_Code,0)),1,0)</f>
        <v>0</v>
      </c>
      <c r="M231">
        <f t="array" ref="M231">IF(ISNUMBER(MATCH($H231&amp;M$1,Course&amp;Library_Access_Code,0)),1,0)</f>
        <v>1</v>
      </c>
      <c r="N231">
        <f t="array" ref="N231">IF(ISNUMBER(MATCH($H231&amp;N$1,Course&amp;Library_Access_Code,0)),1,0)</f>
        <v>0</v>
      </c>
      <c r="O231">
        <f t="array" ref="O231">IF(ISNUMBER(MATCH($H231&amp;O$1,Course&amp;Library_Access_Code,0)),1,0)</f>
        <v>0</v>
      </c>
      <c r="P231">
        <f t="array" ref="P231">IF(ISNUMBER(MATCH($H231&amp;P$1,Course&amp;Library_Access_Code,0)),1,0)</f>
        <v>1</v>
      </c>
      <c r="Q231">
        <f t="array" ref="Q231">IF(ISNUMBER(MATCH($H231&amp;Q$1,Course&amp;Library_Access_Code,0)),1,0)</f>
        <v>0</v>
      </c>
      <c r="R231">
        <f t="array" ref="R231">IF(ISNUMBER(MATCH($H231&amp;R$1,Course&amp;Library_Access_Code,0)),1,0)</f>
        <v>0</v>
      </c>
      <c r="T231" t="s">
        <v>19</v>
      </c>
    </row>
    <row r="232" spans="1:20" x14ac:dyDescent="0.55000000000000004">
      <c r="A232" t="s">
        <v>19</v>
      </c>
      <c r="B232" t="s">
        <v>152</v>
      </c>
      <c r="C232" t="s">
        <v>265</v>
      </c>
      <c r="D232" t="s">
        <v>149</v>
      </c>
      <c r="E232" t="s">
        <v>149</v>
      </c>
      <c r="F232" t="s">
        <v>150</v>
      </c>
      <c r="G232" t="str">
        <f t="shared" si="6"/>
        <v>Jones Chris</v>
      </c>
      <c r="H232" t="str">
        <f t="shared" si="7"/>
        <v>Bloodborne Pathogens - General</v>
      </c>
      <c r="I232">
        <f t="array" ref="I232">IF(ISNUMBER(MATCH($H232&amp;I$1,Course&amp;Library_Access_Code,0)),1,0)</f>
        <v>1</v>
      </c>
      <c r="J232">
        <f t="array" ref="J232">IF(ISNUMBER(MATCH($H232&amp;J$1,Course&amp;Library_Access_Code,0)),1,0)</f>
        <v>1</v>
      </c>
      <c r="K232">
        <f t="array" ref="K232">IF(ISNUMBER(MATCH($H232&amp;K$1,Course&amp;Library_Access_Code,0)),1,0)</f>
        <v>1</v>
      </c>
      <c r="L232">
        <f t="array" ref="L232">IF(ISNUMBER(MATCH($H232&amp;L$1,Course&amp;Library_Access_Code,0)),1,0)</f>
        <v>0</v>
      </c>
      <c r="M232">
        <f t="array" ref="M232">IF(ISNUMBER(MATCH($H232&amp;M$1,Course&amp;Library_Access_Code,0)),1,0)</f>
        <v>1</v>
      </c>
      <c r="N232">
        <f t="array" ref="N232">IF(ISNUMBER(MATCH($H232&amp;N$1,Course&amp;Library_Access_Code,0)),1,0)</f>
        <v>1</v>
      </c>
      <c r="O232">
        <f t="array" ref="O232">IF(ISNUMBER(MATCH($H232&amp;O$1,Course&amp;Library_Access_Code,0)),1,0)</f>
        <v>1</v>
      </c>
      <c r="P232">
        <f t="array" ref="P232">IF(ISNUMBER(MATCH($H232&amp;P$1,Course&amp;Library_Access_Code,0)),1,0)</f>
        <v>1</v>
      </c>
      <c r="Q232">
        <f t="array" ref="Q232">IF(ISNUMBER(MATCH($H232&amp;Q$1,Course&amp;Library_Access_Code,0)),1,0)</f>
        <v>1</v>
      </c>
      <c r="R232">
        <f t="array" ref="R232">IF(ISNUMBER(MATCH($H232&amp;R$1,Course&amp;Library_Access_Code,0)),1,0)</f>
        <v>1</v>
      </c>
      <c r="T232" t="s">
        <v>19</v>
      </c>
    </row>
    <row r="233" spans="1:20" x14ac:dyDescent="0.55000000000000004">
      <c r="A233" t="s">
        <v>277</v>
      </c>
      <c r="B233" t="s">
        <v>164</v>
      </c>
      <c r="C233" t="s">
        <v>265</v>
      </c>
      <c r="D233" t="s">
        <v>149</v>
      </c>
      <c r="E233" t="s">
        <v>149</v>
      </c>
      <c r="F233" t="s">
        <v>150</v>
      </c>
      <c r="G233" t="str">
        <f t="shared" si="6"/>
        <v>Jones Chris</v>
      </c>
      <c r="H233" t="str">
        <f t="shared" si="7"/>
        <v>Emergency Action and Fire Prevention</v>
      </c>
      <c r="I233">
        <f t="array" ref="I233">IF(ISNUMBER(MATCH($H233&amp;I$1,Course&amp;Library_Access_Code,0)),1,0)</f>
        <v>0</v>
      </c>
      <c r="J233">
        <f t="array" ref="J233">IF(ISNUMBER(MATCH($H233&amp;J$1,Course&amp;Library_Access_Code,0)),1,0)</f>
        <v>0</v>
      </c>
      <c r="K233">
        <f t="array" ref="K233">IF(ISNUMBER(MATCH($H233&amp;K$1,Course&amp;Library_Access_Code,0)),1,0)</f>
        <v>1</v>
      </c>
      <c r="L233">
        <f t="array" ref="L233">IF(ISNUMBER(MATCH($H233&amp;L$1,Course&amp;Library_Access_Code,0)),1,0)</f>
        <v>0</v>
      </c>
      <c r="M233">
        <f t="array" ref="M233">IF(ISNUMBER(MATCH($H233&amp;M$1,Course&amp;Library_Access_Code,0)),1,0)</f>
        <v>0</v>
      </c>
      <c r="N233">
        <f t="array" ref="N233">IF(ISNUMBER(MATCH($H233&amp;N$1,Course&amp;Library_Access_Code,0)),1,0)</f>
        <v>1</v>
      </c>
      <c r="O233">
        <f t="array" ref="O233">IF(ISNUMBER(MATCH($H233&amp;O$1,Course&amp;Library_Access_Code,0)),1,0)</f>
        <v>1</v>
      </c>
      <c r="P233">
        <f t="array" ref="P233">IF(ISNUMBER(MATCH($H233&amp;P$1,Course&amp;Library_Access_Code,0)),1,0)</f>
        <v>1</v>
      </c>
      <c r="Q233">
        <f t="array" ref="Q233">IF(ISNUMBER(MATCH($H233&amp;Q$1,Course&amp;Library_Access_Code,0)),1,0)</f>
        <v>1</v>
      </c>
      <c r="R233">
        <f t="array" ref="R233">IF(ISNUMBER(MATCH($H233&amp;R$1,Course&amp;Library_Access_Code,0)),1,0)</f>
        <v>1</v>
      </c>
      <c r="T233" t="s">
        <v>19</v>
      </c>
    </row>
    <row r="234" spans="1:20" x14ac:dyDescent="0.55000000000000004">
      <c r="A234" t="s">
        <v>3</v>
      </c>
      <c r="B234" t="s">
        <v>159</v>
      </c>
      <c r="C234" t="s">
        <v>276</v>
      </c>
      <c r="D234" t="s">
        <v>149</v>
      </c>
      <c r="E234" t="s">
        <v>149</v>
      </c>
      <c r="F234" t="s">
        <v>150</v>
      </c>
      <c r="G234" t="str">
        <f t="shared" si="6"/>
        <v>Kivett Adam</v>
      </c>
      <c r="H234" t="str">
        <f t="shared" si="7"/>
        <v>Eye Protection</v>
      </c>
      <c r="I234">
        <f t="array" ref="I234">IF(ISNUMBER(MATCH($H234&amp;I$1,Course&amp;Library_Access_Code,0)),1,0)</f>
        <v>1</v>
      </c>
      <c r="J234">
        <f t="array" ref="J234">IF(ISNUMBER(MATCH($H234&amp;J$1,Course&amp;Library_Access_Code,0)),1,0)</f>
        <v>1</v>
      </c>
      <c r="K234">
        <f t="array" ref="K234">IF(ISNUMBER(MATCH($H234&amp;K$1,Course&amp;Library_Access_Code,0)),1,0)</f>
        <v>1</v>
      </c>
      <c r="L234">
        <f t="array" ref="L234">IF(ISNUMBER(MATCH($H234&amp;L$1,Course&amp;Library_Access_Code,0)),1,0)</f>
        <v>0</v>
      </c>
      <c r="M234">
        <f t="array" ref="M234">IF(ISNUMBER(MATCH($H234&amp;M$1,Course&amp;Library_Access_Code,0)),1,0)</f>
        <v>1</v>
      </c>
      <c r="N234">
        <f t="array" ref="N234">IF(ISNUMBER(MATCH($H234&amp;N$1,Course&amp;Library_Access_Code,0)),1,0)</f>
        <v>1</v>
      </c>
      <c r="O234">
        <f t="array" ref="O234">IF(ISNUMBER(MATCH($H234&amp;O$1,Course&amp;Library_Access_Code,0)),1,0)</f>
        <v>1</v>
      </c>
      <c r="P234">
        <f t="array" ref="P234">IF(ISNUMBER(MATCH($H234&amp;P$1,Course&amp;Library_Access_Code,0)),1,0)</f>
        <v>1</v>
      </c>
      <c r="Q234">
        <f t="array" ref="Q234">IF(ISNUMBER(MATCH($H234&amp;Q$1,Course&amp;Library_Access_Code,0)),1,0)</f>
        <v>1</v>
      </c>
      <c r="R234">
        <f t="array" ref="R234">IF(ISNUMBER(MATCH($H234&amp;R$1,Course&amp;Library_Access_Code,0)),1,0)</f>
        <v>1</v>
      </c>
      <c r="T234" t="s">
        <v>3</v>
      </c>
    </row>
    <row r="235" spans="1:20" x14ac:dyDescent="0.55000000000000004">
      <c r="A235" t="s">
        <v>3</v>
      </c>
      <c r="B235" t="s">
        <v>185</v>
      </c>
      <c r="C235" t="s">
        <v>276</v>
      </c>
      <c r="D235" t="s">
        <v>149</v>
      </c>
      <c r="E235" t="s">
        <v>149</v>
      </c>
      <c r="F235" t="s">
        <v>150</v>
      </c>
      <c r="G235" t="str">
        <f t="shared" si="6"/>
        <v>Kivett Adam</v>
      </c>
      <c r="H235" t="str">
        <f t="shared" si="7"/>
        <v>Material Safety Data Sheets</v>
      </c>
      <c r="I235">
        <f t="array" ref="I235">IF(ISNUMBER(MATCH($H235&amp;I$1,Course&amp;Library_Access_Code,0)),1,0)</f>
        <v>1</v>
      </c>
      <c r="J235">
        <f t="array" ref="J235">IF(ISNUMBER(MATCH($H235&amp;J$1,Course&amp;Library_Access_Code,0)),1,0)</f>
        <v>1</v>
      </c>
      <c r="K235">
        <f t="array" ref="K235">IF(ISNUMBER(MATCH($H235&amp;K$1,Course&amp;Library_Access_Code,0)),1,0)</f>
        <v>0</v>
      </c>
      <c r="L235">
        <f t="array" ref="L235">IF(ISNUMBER(MATCH($H235&amp;L$1,Course&amp;Library_Access_Code,0)),1,0)</f>
        <v>0</v>
      </c>
      <c r="M235">
        <f t="array" ref="M235">IF(ISNUMBER(MATCH($H235&amp;M$1,Course&amp;Library_Access_Code,0)),1,0)</f>
        <v>1</v>
      </c>
      <c r="N235">
        <f t="array" ref="N235">IF(ISNUMBER(MATCH($H235&amp;N$1,Course&amp;Library_Access_Code,0)),1,0)</f>
        <v>1</v>
      </c>
      <c r="O235">
        <f t="array" ref="O235">IF(ISNUMBER(MATCH($H235&amp;O$1,Course&amp;Library_Access_Code,0)),1,0)</f>
        <v>1</v>
      </c>
      <c r="P235">
        <f t="array" ref="P235">IF(ISNUMBER(MATCH($H235&amp;P$1,Course&amp;Library_Access_Code,0)),1,0)</f>
        <v>1</v>
      </c>
      <c r="Q235">
        <f t="array" ref="Q235">IF(ISNUMBER(MATCH($H235&amp;Q$1,Course&amp;Library_Access_Code,0)),1,0)</f>
        <v>1</v>
      </c>
      <c r="R235">
        <f t="array" ref="R235">IF(ISNUMBER(MATCH($H235&amp;R$1,Course&amp;Library_Access_Code,0)),1,0)</f>
        <v>1</v>
      </c>
      <c r="T235" t="s">
        <v>3</v>
      </c>
    </row>
    <row r="236" spans="1:20" x14ac:dyDescent="0.55000000000000004">
      <c r="A236" t="s">
        <v>3</v>
      </c>
      <c r="B236" t="s">
        <v>189</v>
      </c>
      <c r="C236" t="s">
        <v>276</v>
      </c>
      <c r="D236" t="s">
        <v>149</v>
      </c>
      <c r="E236" t="s">
        <v>149</v>
      </c>
      <c r="F236" t="s">
        <v>150</v>
      </c>
      <c r="G236" t="str">
        <f t="shared" si="6"/>
        <v>Kivett Adam</v>
      </c>
      <c r="H236" t="str">
        <f t="shared" si="7"/>
        <v>PPE - Foot Protection</v>
      </c>
      <c r="I236">
        <f t="array" ref="I236">IF(ISNUMBER(MATCH($H236&amp;I$1,Course&amp;Library_Access_Code,0)),1,0)</f>
        <v>1</v>
      </c>
      <c r="J236">
        <f t="array" ref="J236">IF(ISNUMBER(MATCH($H236&amp;J$1,Course&amp;Library_Access_Code,0)),1,0)</f>
        <v>1</v>
      </c>
      <c r="K236">
        <f t="array" ref="K236">IF(ISNUMBER(MATCH($H236&amp;K$1,Course&amp;Library_Access_Code,0)),1,0)</f>
        <v>0</v>
      </c>
      <c r="L236">
        <f t="array" ref="L236">IF(ISNUMBER(MATCH($H236&amp;L$1,Course&amp;Library_Access_Code,0)),1,0)</f>
        <v>0</v>
      </c>
      <c r="M236">
        <f t="array" ref="M236">IF(ISNUMBER(MATCH($H236&amp;M$1,Course&amp;Library_Access_Code,0)),1,0)</f>
        <v>1</v>
      </c>
      <c r="N236">
        <f t="array" ref="N236">IF(ISNUMBER(MATCH($H236&amp;N$1,Course&amp;Library_Access_Code,0)),1,0)</f>
        <v>1</v>
      </c>
      <c r="O236">
        <f t="array" ref="O236">IF(ISNUMBER(MATCH($H236&amp;O$1,Course&amp;Library_Access_Code,0)),1,0)</f>
        <v>1</v>
      </c>
      <c r="P236">
        <f t="array" ref="P236">IF(ISNUMBER(MATCH($H236&amp;P$1,Course&amp;Library_Access_Code,0)),1,0)</f>
        <v>1</v>
      </c>
      <c r="Q236">
        <f t="array" ref="Q236">IF(ISNUMBER(MATCH($H236&amp;Q$1,Course&amp;Library_Access_Code,0)),1,0)</f>
        <v>1</v>
      </c>
      <c r="R236">
        <f t="array" ref="R236">IF(ISNUMBER(MATCH($H236&amp;R$1,Course&amp;Library_Access_Code,0)),1,0)</f>
        <v>1</v>
      </c>
      <c r="T236" t="s">
        <v>3</v>
      </c>
    </row>
    <row r="237" spans="1:20" x14ac:dyDescent="0.55000000000000004">
      <c r="A237" t="s">
        <v>3</v>
      </c>
      <c r="B237" t="s">
        <v>160</v>
      </c>
      <c r="C237" t="s">
        <v>276</v>
      </c>
      <c r="D237" t="s">
        <v>149</v>
      </c>
      <c r="E237" t="s">
        <v>149</v>
      </c>
      <c r="F237" t="s">
        <v>150</v>
      </c>
      <c r="G237" t="str">
        <f t="shared" si="6"/>
        <v>Kivett Adam</v>
      </c>
      <c r="H237" t="str">
        <f t="shared" si="7"/>
        <v>Good Housekeeping</v>
      </c>
      <c r="I237">
        <f t="array" ref="I237">IF(ISNUMBER(MATCH($H237&amp;I$1,Course&amp;Library_Access_Code,0)),1,0)</f>
        <v>1</v>
      </c>
      <c r="J237">
        <f t="array" ref="J237">IF(ISNUMBER(MATCH($H237&amp;J$1,Course&amp;Library_Access_Code,0)),1,0)</f>
        <v>1</v>
      </c>
      <c r="K237">
        <f t="array" ref="K237">IF(ISNUMBER(MATCH($H237&amp;K$1,Course&amp;Library_Access_Code,0)),1,0)</f>
        <v>1</v>
      </c>
      <c r="L237">
        <f t="array" ref="L237">IF(ISNUMBER(MATCH($H237&amp;L$1,Course&amp;Library_Access_Code,0)),1,0)</f>
        <v>0</v>
      </c>
      <c r="M237">
        <f t="array" ref="M237">IF(ISNUMBER(MATCH($H237&amp;M$1,Course&amp;Library_Access_Code,0)),1,0)</f>
        <v>1</v>
      </c>
      <c r="N237">
        <f t="array" ref="N237">IF(ISNUMBER(MATCH($H237&amp;N$1,Course&amp;Library_Access_Code,0)),1,0)</f>
        <v>1</v>
      </c>
      <c r="O237">
        <f t="array" ref="O237">IF(ISNUMBER(MATCH($H237&amp;O$1,Course&amp;Library_Access_Code,0)),1,0)</f>
        <v>1</v>
      </c>
      <c r="P237">
        <f t="array" ref="P237">IF(ISNUMBER(MATCH($H237&amp;P$1,Course&amp;Library_Access_Code,0)),1,0)</f>
        <v>1</v>
      </c>
      <c r="Q237">
        <f t="array" ref="Q237">IF(ISNUMBER(MATCH($H237&amp;Q$1,Course&amp;Library_Access_Code,0)),1,0)</f>
        <v>1</v>
      </c>
      <c r="R237">
        <f t="array" ref="R237">IF(ISNUMBER(MATCH($H237&amp;R$1,Course&amp;Library_Access_Code,0)),1,0)</f>
        <v>1</v>
      </c>
      <c r="T237" t="s">
        <v>3</v>
      </c>
    </row>
    <row r="238" spans="1:20" x14ac:dyDescent="0.55000000000000004">
      <c r="A238" t="s">
        <v>3</v>
      </c>
      <c r="B238" t="s">
        <v>179</v>
      </c>
      <c r="C238" t="s">
        <v>276</v>
      </c>
      <c r="D238" t="s">
        <v>149</v>
      </c>
      <c r="E238" t="s">
        <v>149</v>
      </c>
      <c r="F238" t="s">
        <v>150</v>
      </c>
      <c r="G238" t="str">
        <f t="shared" si="6"/>
        <v>Kivett Adam</v>
      </c>
      <c r="H238" t="str">
        <f t="shared" si="7"/>
        <v>Hand Protection</v>
      </c>
      <c r="I238">
        <f t="array" ref="I238">IF(ISNUMBER(MATCH($H238&amp;I$1,Course&amp;Library_Access_Code,0)),1,0)</f>
        <v>1</v>
      </c>
      <c r="J238">
        <f t="array" ref="J238">IF(ISNUMBER(MATCH($H238&amp;J$1,Course&amp;Library_Access_Code,0)),1,0)</f>
        <v>1</v>
      </c>
      <c r="K238">
        <f t="array" ref="K238">IF(ISNUMBER(MATCH($H238&amp;K$1,Course&amp;Library_Access_Code,0)),1,0)</f>
        <v>0</v>
      </c>
      <c r="L238">
        <f t="array" ref="L238">IF(ISNUMBER(MATCH($H238&amp;L$1,Course&amp;Library_Access_Code,0)),1,0)</f>
        <v>0</v>
      </c>
      <c r="M238">
        <f t="array" ref="M238">IF(ISNUMBER(MATCH($H238&amp;M$1,Course&amp;Library_Access_Code,0)),1,0)</f>
        <v>1</v>
      </c>
      <c r="N238">
        <f t="array" ref="N238">IF(ISNUMBER(MATCH($H238&amp;N$1,Course&amp;Library_Access_Code,0)),1,0)</f>
        <v>1</v>
      </c>
      <c r="O238">
        <f t="array" ref="O238">IF(ISNUMBER(MATCH($H238&amp;O$1,Course&amp;Library_Access_Code,0)),1,0)</f>
        <v>1</v>
      </c>
      <c r="P238">
        <f t="array" ref="P238">IF(ISNUMBER(MATCH($H238&amp;P$1,Course&amp;Library_Access_Code,0)),1,0)</f>
        <v>1</v>
      </c>
      <c r="Q238">
        <f t="array" ref="Q238">IF(ISNUMBER(MATCH($H238&amp;Q$1,Course&amp;Library_Access_Code,0)),1,0)</f>
        <v>1</v>
      </c>
      <c r="R238">
        <f t="array" ref="R238">IF(ISNUMBER(MATCH($H238&amp;R$1,Course&amp;Library_Access_Code,0)),1,0)</f>
        <v>1</v>
      </c>
      <c r="T238" t="s">
        <v>3</v>
      </c>
    </row>
    <row r="239" spans="1:20" x14ac:dyDescent="0.55000000000000004">
      <c r="A239" t="s">
        <v>3</v>
      </c>
      <c r="B239" t="s">
        <v>148</v>
      </c>
      <c r="C239" t="s">
        <v>276</v>
      </c>
      <c r="D239" t="s">
        <v>149</v>
      </c>
      <c r="E239" t="s">
        <v>149</v>
      </c>
      <c r="F239" t="s">
        <v>150</v>
      </c>
      <c r="G239" t="str">
        <f t="shared" si="6"/>
        <v>Kivett Adam</v>
      </c>
      <c r="H239" t="str">
        <f t="shared" si="7"/>
        <v>Forklift Operator Safety</v>
      </c>
      <c r="I239">
        <f t="array" ref="I239">IF(ISNUMBER(MATCH($H239&amp;I$1,Course&amp;Library_Access_Code,0)),1,0)</f>
        <v>1</v>
      </c>
      <c r="J239">
        <f t="array" ref="J239">IF(ISNUMBER(MATCH($H239&amp;J$1,Course&amp;Library_Access_Code,0)),1,0)</f>
        <v>1</v>
      </c>
      <c r="K239">
        <f t="array" ref="K239">IF(ISNUMBER(MATCH($H239&amp;K$1,Course&amp;Library_Access_Code,0)),1,0)</f>
        <v>0</v>
      </c>
      <c r="L239">
        <f t="array" ref="L239">IF(ISNUMBER(MATCH($H239&amp;L$1,Course&amp;Library_Access_Code,0)),1,0)</f>
        <v>0</v>
      </c>
      <c r="M239">
        <f t="array" ref="M239">IF(ISNUMBER(MATCH($H239&amp;M$1,Course&amp;Library_Access_Code,0)),1,0)</f>
        <v>1</v>
      </c>
      <c r="N239">
        <f t="array" ref="N239">IF(ISNUMBER(MATCH($H239&amp;N$1,Course&amp;Library_Access_Code,0)),1,0)</f>
        <v>1</v>
      </c>
      <c r="O239">
        <f t="array" ref="O239">IF(ISNUMBER(MATCH($H239&amp;O$1,Course&amp;Library_Access_Code,0)),1,0)</f>
        <v>1</v>
      </c>
      <c r="P239">
        <f t="array" ref="P239">IF(ISNUMBER(MATCH($H239&amp;P$1,Course&amp;Library_Access_Code,0)),1,0)</f>
        <v>1</v>
      </c>
      <c r="Q239">
        <f t="array" ref="Q239">IF(ISNUMBER(MATCH($H239&amp;Q$1,Course&amp;Library_Access_Code,0)),1,0)</f>
        <v>1</v>
      </c>
      <c r="R239">
        <f t="array" ref="R239">IF(ISNUMBER(MATCH($H239&amp;R$1,Course&amp;Library_Access_Code,0)),1,0)</f>
        <v>1</v>
      </c>
      <c r="T239" t="s">
        <v>3</v>
      </c>
    </row>
    <row r="240" spans="1:20" x14ac:dyDescent="0.55000000000000004">
      <c r="A240" t="s">
        <v>3</v>
      </c>
      <c r="B240" t="s">
        <v>152</v>
      </c>
      <c r="C240" t="s">
        <v>276</v>
      </c>
      <c r="D240" t="s">
        <v>149</v>
      </c>
      <c r="E240" t="s">
        <v>149</v>
      </c>
      <c r="F240" t="s">
        <v>150</v>
      </c>
      <c r="G240" t="str">
        <f t="shared" si="6"/>
        <v>Kivett Adam</v>
      </c>
      <c r="H240" t="str">
        <f t="shared" si="7"/>
        <v>Bloodborne Pathogens - General</v>
      </c>
      <c r="I240">
        <f t="array" ref="I240">IF(ISNUMBER(MATCH($H240&amp;I$1,Course&amp;Library_Access_Code,0)),1,0)</f>
        <v>1</v>
      </c>
      <c r="J240">
        <f t="array" ref="J240">IF(ISNUMBER(MATCH($H240&amp;J$1,Course&amp;Library_Access_Code,0)),1,0)</f>
        <v>1</v>
      </c>
      <c r="K240">
        <f t="array" ref="K240">IF(ISNUMBER(MATCH($H240&amp;K$1,Course&amp;Library_Access_Code,0)),1,0)</f>
        <v>1</v>
      </c>
      <c r="L240">
        <f t="array" ref="L240">IF(ISNUMBER(MATCH($H240&amp;L$1,Course&amp;Library_Access_Code,0)),1,0)</f>
        <v>0</v>
      </c>
      <c r="M240">
        <f t="array" ref="M240">IF(ISNUMBER(MATCH($H240&amp;M$1,Course&amp;Library_Access_Code,0)),1,0)</f>
        <v>1</v>
      </c>
      <c r="N240">
        <f t="array" ref="N240">IF(ISNUMBER(MATCH($H240&amp;N$1,Course&amp;Library_Access_Code,0)),1,0)</f>
        <v>1</v>
      </c>
      <c r="O240">
        <f t="array" ref="O240">IF(ISNUMBER(MATCH($H240&amp;O$1,Course&amp;Library_Access_Code,0)),1,0)</f>
        <v>1</v>
      </c>
      <c r="P240">
        <f t="array" ref="P240">IF(ISNUMBER(MATCH($H240&amp;P$1,Course&amp;Library_Access_Code,0)),1,0)</f>
        <v>1</v>
      </c>
      <c r="Q240">
        <f t="array" ref="Q240">IF(ISNUMBER(MATCH($H240&amp;Q$1,Course&amp;Library_Access_Code,0)),1,0)</f>
        <v>1</v>
      </c>
      <c r="R240">
        <f t="array" ref="R240">IF(ISNUMBER(MATCH($H240&amp;R$1,Course&amp;Library_Access_Code,0)),1,0)</f>
        <v>1</v>
      </c>
      <c r="T240" t="s">
        <v>3</v>
      </c>
    </row>
    <row r="241" spans="1:20" x14ac:dyDescent="0.55000000000000004">
      <c r="A241" t="s">
        <v>3</v>
      </c>
      <c r="B241" t="s">
        <v>151</v>
      </c>
      <c r="C241" t="s">
        <v>278</v>
      </c>
      <c r="D241" t="s">
        <v>149</v>
      </c>
      <c r="E241" t="s">
        <v>149</v>
      </c>
      <c r="F241" t="s">
        <v>150</v>
      </c>
      <c r="G241" t="str">
        <f t="shared" si="6"/>
        <v>Kivett Adam</v>
      </c>
      <c r="H241" t="str">
        <f t="shared" si="7"/>
        <v>Crane Rigging</v>
      </c>
      <c r="I241">
        <f t="array" ref="I241">IF(ISNUMBER(MATCH($H241&amp;I$1,Course&amp;Library_Access_Code,0)),1,0)</f>
        <v>1</v>
      </c>
      <c r="J241">
        <f t="array" ref="J241">IF(ISNUMBER(MATCH($H241&amp;J$1,Course&amp;Library_Access_Code,0)),1,0)</f>
        <v>1</v>
      </c>
      <c r="K241">
        <f t="array" ref="K241">IF(ISNUMBER(MATCH($H241&amp;K$1,Course&amp;Library_Access_Code,0)),1,0)</f>
        <v>0</v>
      </c>
      <c r="L241">
        <f t="array" ref="L241">IF(ISNUMBER(MATCH($H241&amp;L$1,Course&amp;Library_Access_Code,0)),1,0)</f>
        <v>0</v>
      </c>
      <c r="M241">
        <f t="array" ref="M241">IF(ISNUMBER(MATCH($H241&amp;M$1,Course&amp;Library_Access_Code,0)),1,0)</f>
        <v>1</v>
      </c>
      <c r="N241">
        <f t="array" ref="N241">IF(ISNUMBER(MATCH($H241&amp;N$1,Course&amp;Library_Access_Code,0)),1,0)</f>
        <v>1</v>
      </c>
      <c r="O241">
        <f t="array" ref="O241">IF(ISNUMBER(MATCH($H241&amp;O$1,Course&amp;Library_Access_Code,0)),1,0)</f>
        <v>1</v>
      </c>
      <c r="P241">
        <f t="array" ref="P241">IF(ISNUMBER(MATCH($H241&amp;P$1,Course&amp;Library_Access_Code,0)),1,0)</f>
        <v>1</v>
      </c>
      <c r="Q241">
        <f t="array" ref="Q241">IF(ISNUMBER(MATCH($H241&amp;Q$1,Course&amp;Library_Access_Code,0)),1,0)</f>
        <v>0</v>
      </c>
      <c r="R241">
        <f t="array" ref="R241">IF(ISNUMBER(MATCH($H241&amp;R$1,Course&amp;Library_Access_Code,0)),1,0)</f>
        <v>1</v>
      </c>
      <c r="T241" t="s">
        <v>3</v>
      </c>
    </row>
    <row r="242" spans="1:20" x14ac:dyDescent="0.55000000000000004">
      <c r="A242" t="s">
        <v>3</v>
      </c>
      <c r="B242" t="s">
        <v>167</v>
      </c>
      <c r="C242" t="s">
        <v>265</v>
      </c>
      <c r="D242" t="s">
        <v>149</v>
      </c>
      <c r="E242" t="s">
        <v>149</v>
      </c>
      <c r="F242" t="s">
        <v>150</v>
      </c>
      <c r="G242" t="str">
        <f t="shared" si="6"/>
        <v>Kivett Adam</v>
      </c>
      <c r="H242" t="str">
        <f t="shared" si="7"/>
        <v>Electrical Safety - Unqualified Worker</v>
      </c>
      <c r="I242">
        <f t="array" ref="I242">IF(ISNUMBER(MATCH($H242&amp;I$1,Course&amp;Library_Access_Code,0)),1,0)</f>
        <v>1</v>
      </c>
      <c r="J242">
        <f t="array" ref="J242">IF(ISNUMBER(MATCH($H242&amp;J$1,Course&amp;Library_Access_Code,0)),1,0)</f>
        <v>1</v>
      </c>
      <c r="K242">
        <f t="array" ref="K242">IF(ISNUMBER(MATCH($H242&amp;K$1,Course&amp;Library_Access_Code,0)),1,0)</f>
        <v>0</v>
      </c>
      <c r="L242">
        <f t="array" ref="L242">IF(ISNUMBER(MATCH($H242&amp;L$1,Course&amp;Library_Access_Code,0)),1,0)</f>
        <v>0</v>
      </c>
      <c r="M242">
        <f t="array" ref="M242">IF(ISNUMBER(MATCH($H242&amp;M$1,Course&amp;Library_Access_Code,0)),1,0)</f>
        <v>1</v>
      </c>
      <c r="N242">
        <f t="array" ref="N242">IF(ISNUMBER(MATCH($H242&amp;N$1,Course&amp;Library_Access_Code,0)),1,0)</f>
        <v>1</v>
      </c>
      <c r="O242">
        <f t="array" ref="O242">IF(ISNUMBER(MATCH($H242&amp;O$1,Course&amp;Library_Access_Code,0)),1,0)</f>
        <v>1</v>
      </c>
      <c r="P242">
        <f t="array" ref="P242">IF(ISNUMBER(MATCH($H242&amp;P$1,Course&amp;Library_Access_Code,0)),1,0)</f>
        <v>1</v>
      </c>
      <c r="Q242">
        <f t="array" ref="Q242">IF(ISNUMBER(MATCH($H242&amp;Q$1,Course&amp;Library_Access_Code,0)),1,0)</f>
        <v>1</v>
      </c>
      <c r="R242">
        <f t="array" ref="R242">IF(ISNUMBER(MATCH($H242&amp;R$1,Course&amp;Library_Access_Code,0)),1,0)</f>
        <v>1</v>
      </c>
      <c r="T242" t="s">
        <v>3</v>
      </c>
    </row>
    <row r="243" spans="1:20" x14ac:dyDescent="0.55000000000000004">
      <c r="A243" t="s">
        <v>203</v>
      </c>
      <c r="B243" t="s">
        <v>180</v>
      </c>
      <c r="C243" t="s">
        <v>204</v>
      </c>
      <c r="D243" t="s">
        <v>149</v>
      </c>
      <c r="E243" t="s">
        <v>149</v>
      </c>
      <c r="F243" t="s">
        <v>150</v>
      </c>
      <c r="G243" t="str">
        <f t="shared" si="6"/>
        <v>Knight Timothy</v>
      </c>
      <c r="H243" t="str">
        <f t="shared" si="7"/>
        <v>Flammable and Combustible Liquids</v>
      </c>
      <c r="I243">
        <f t="array" ref="I243">IF(ISNUMBER(MATCH($H243&amp;I$1,Course&amp;Library_Access_Code,0)),1,0)</f>
        <v>1</v>
      </c>
      <c r="J243">
        <f t="array" ref="J243">IF(ISNUMBER(MATCH($H243&amp;J$1,Course&amp;Library_Access_Code,0)),1,0)</f>
        <v>1</v>
      </c>
      <c r="K243">
        <f t="array" ref="K243">IF(ISNUMBER(MATCH($H243&amp;K$1,Course&amp;Library_Access_Code,0)),1,0)</f>
        <v>0</v>
      </c>
      <c r="L243">
        <f t="array" ref="L243">IF(ISNUMBER(MATCH($H243&amp;L$1,Course&amp;Library_Access_Code,0)),1,0)</f>
        <v>0</v>
      </c>
      <c r="M243">
        <f t="array" ref="M243">IF(ISNUMBER(MATCH($H243&amp;M$1,Course&amp;Library_Access_Code,0)),1,0)</f>
        <v>1</v>
      </c>
      <c r="N243">
        <f t="array" ref="N243">IF(ISNUMBER(MATCH($H243&amp;N$1,Course&amp;Library_Access_Code,0)),1,0)</f>
        <v>1</v>
      </c>
      <c r="O243">
        <f t="array" ref="O243">IF(ISNUMBER(MATCH($H243&amp;O$1,Course&amp;Library_Access_Code,0)),1,0)</f>
        <v>1</v>
      </c>
      <c r="P243">
        <f t="array" ref="P243">IF(ISNUMBER(MATCH($H243&amp;P$1,Course&amp;Library_Access_Code,0)),1,0)</f>
        <v>1</v>
      </c>
      <c r="Q243">
        <f t="array" ref="Q243">IF(ISNUMBER(MATCH($H243&amp;Q$1,Course&amp;Library_Access_Code,0)),1,0)</f>
        <v>1</v>
      </c>
      <c r="R243">
        <f t="array" ref="R243">IF(ISNUMBER(MATCH($H243&amp;R$1,Course&amp;Library_Access_Code,0)),1,0)</f>
        <v>1</v>
      </c>
      <c r="T243" t="s">
        <v>203</v>
      </c>
    </row>
    <row r="244" spans="1:20" x14ac:dyDescent="0.55000000000000004">
      <c r="A244" t="s">
        <v>203</v>
      </c>
      <c r="B244" t="s">
        <v>165</v>
      </c>
      <c r="C244" t="s">
        <v>269</v>
      </c>
      <c r="D244" t="s">
        <v>149</v>
      </c>
      <c r="E244" t="s">
        <v>149</v>
      </c>
      <c r="F244" t="s">
        <v>150</v>
      </c>
      <c r="G244" t="str">
        <f t="shared" si="6"/>
        <v>Knight Timothy</v>
      </c>
      <c r="H244" t="str">
        <f t="shared" si="7"/>
        <v>Respiratory Protection</v>
      </c>
      <c r="I244">
        <f t="array" ref="I244">IF(ISNUMBER(MATCH($H244&amp;I$1,Course&amp;Library_Access_Code,0)),1,0)</f>
        <v>1</v>
      </c>
      <c r="J244">
        <f t="array" ref="J244">IF(ISNUMBER(MATCH($H244&amp;J$1,Course&amp;Library_Access_Code,0)),1,0)</f>
        <v>1</v>
      </c>
      <c r="K244">
        <f t="array" ref="K244">IF(ISNUMBER(MATCH($H244&amp;K$1,Course&amp;Library_Access_Code,0)),1,0)</f>
        <v>0</v>
      </c>
      <c r="L244">
        <f t="array" ref="L244">IF(ISNUMBER(MATCH($H244&amp;L$1,Course&amp;Library_Access_Code,0)),1,0)</f>
        <v>0</v>
      </c>
      <c r="M244">
        <f t="array" ref="M244">IF(ISNUMBER(MATCH($H244&amp;M$1,Course&amp;Library_Access_Code,0)),1,0)</f>
        <v>1</v>
      </c>
      <c r="N244">
        <f t="array" ref="N244">IF(ISNUMBER(MATCH($H244&amp;N$1,Course&amp;Library_Access_Code,0)),1,0)</f>
        <v>0</v>
      </c>
      <c r="O244">
        <f t="array" ref="O244">IF(ISNUMBER(MATCH($H244&amp;O$1,Course&amp;Library_Access_Code,0)),1,0)</f>
        <v>0</v>
      </c>
      <c r="P244">
        <f t="array" ref="P244">IF(ISNUMBER(MATCH($H244&amp;P$1,Course&amp;Library_Access_Code,0)),1,0)</f>
        <v>1</v>
      </c>
      <c r="Q244">
        <f t="array" ref="Q244">IF(ISNUMBER(MATCH($H244&amp;Q$1,Course&amp;Library_Access_Code,0)),1,0)</f>
        <v>0</v>
      </c>
      <c r="R244">
        <f t="array" ref="R244">IF(ISNUMBER(MATCH($H244&amp;R$1,Course&amp;Library_Access_Code,0)),1,0)</f>
        <v>0</v>
      </c>
      <c r="T244" t="s">
        <v>203</v>
      </c>
    </row>
    <row r="245" spans="1:20" x14ac:dyDescent="0.55000000000000004">
      <c r="A245" t="s">
        <v>203</v>
      </c>
      <c r="B245" t="s">
        <v>179</v>
      </c>
      <c r="C245" t="s">
        <v>204</v>
      </c>
      <c r="D245" t="s">
        <v>149</v>
      </c>
      <c r="E245" t="s">
        <v>149</v>
      </c>
      <c r="F245" t="s">
        <v>150</v>
      </c>
      <c r="G245" t="str">
        <f t="shared" si="6"/>
        <v>Knight Timothy</v>
      </c>
      <c r="H245" t="str">
        <f t="shared" si="7"/>
        <v>Hand Protection</v>
      </c>
      <c r="I245">
        <f t="array" ref="I245">IF(ISNUMBER(MATCH($H245&amp;I$1,Course&amp;Library_Access_Code,0)),1,0)</f>
        <v>1</v>
      </c>
      <c r="J245">
        <f t="array" ref="J245">IF(ISNUMBER(MATCH($H245&amp;J$1,Course&amp;Library_Access_Code,0)),1,0)</f>
        <v>1</v>
      </c>
      <c r="K245">
        <f t="array" ref="K245">IF(ISNUMBER(MATCH($H245&amp;K$1,Course&amp;Library_Access_Code,0)),1,0)</f>
        <v>0</v>
      </c>
      <c r="L245">
        <f t="array" ref="L245">IF(ISNUMBER(MATCH($H245&amp;L$1,Course&amp;Library_Access_Code,0)),1,0)</f>
        <v>0</v>
      </c>
      <c r="M245">
        <f t="array" ref="M245">IF(ISNUMBER(MATCH($H245&amp;M$1,Course&amp;Library_Access_Code,0)),1,0)</f>
        <v>1</v>
      </c>
      <c r="N245">
        <f t="array" ref="N245">IF(ISNUMBER(MATCH($H245&amp;N$1,Course&amp;Library_Access_Code,0)),1,0)</f>
        <v>1</v>
      </c>
      <c r="O245">
        <f t="array" ref="O245">IF(ISNUMBER(MATCH($H245&amp;O$1,Course&amp;Library_Access_Code,0)),1,0)</f>
        <v>1</v>
      </c>
      <c r="P245">
        <f t="array" ref="P245">IF(ISNUMBER(MATCH($H245&amp;P$1,Course&amp;Library_Access_Code,0)),1,0)</f>
        <v>1</v>
      </c>
      <c r="Q245">
        <f t="array" ref="Q245">IF(ISNUMBER(MATCH($H245&amp;Q$1,Course&amp;Library_Access_Code,0)),1,0)</f>
        <v>1</v>
      </c>
      <c r="R245">
        <f t="array" ref="R245">IF(ISNUMBER(MATCH($H245&amp;R$1,Course&amp;Library_Access_Code,0)),1,0)</f>
        <v>1</v>
      </c>
      <c r="T245" t="s">
        <v>203</v>
      </c>
    </row>
    <row r="246" spans="1:20" x14ac:dyDescent="0.55000000000000004">
      <c r="A246" t="s">
        <v>203</v>
      </c>
      <c r="B246" t="s">
        <v>160</v>
      </c>
      <c r="C246" t="s">
        <v>204</v>
      </c>
      <c r="D246" t="s">
        <v>149</v>
      </c>
      <c r="E246" t="s">
        <v>149</v>
      </c>
      <c r="F246" t="s">
        <v>150</v>
      </c>
      <c r="G246" t="str">
        <f t="shared" si="6"/>
        <v>Knight Timothy</v>
      </c>
      <c r="H246" t="str">
        <f t="shared" si="7"/>
        <v>Good Housekeeping</v>
      </c>
      <c r="I246">
        <f t="array" ref="I246">IF(ISNUMBER(MATCH($H246&amp;I$1,Course&amp;Library_Access_Code,0)),1,0)</f>
        <v>1</v>
      </c>
      <c r="J246">
        <f t="array" ref="J246">IF(ISNUMBER(MATCH($H246&amp;J$1,Course&amp;Library_Access_Code,0)),1,0)</f>
        <v>1</v>
      </c>
      <c r="K246">
        <f t="array" ref="K246">IF(ISNUMBER(MATCH($H246&amp;K$1,Course&amp;Library_Access_Code,0)),1,0)</f>
        <v>1</v>
      </c>
      <c r="L246">
        <f t="array" ref="L246">IF(ISNUMBER(MATCH($H246&amp;L$1,Course&amp;Library_Access_Code,0)),1,0)</f>
        <v>0</v>
      </c>
      <c r="M246">
        <f t="array" ref="M246">IF(ISNUMBER(MATCH($H246&amp;M$1,Course&amp;Library_Access_Code,0)),1,0)</f>
        <v>1</v>
      </c>
      <c r="N246">
        <f t="array" ref="N246">IF(ISNUMBER(MATCH($H246&amp;N$1,Course&amp;Library_Access_Code,0)),1,0)</f>
        <v>1</v>
      </c>
      <c r="O246">
        <f t="array" ref="O246">IF(ISNUMBER(MATCH($H246&amp;O$1,Course&amp;Library_Access_Code,0)),1,0)</f>
        <v>1</v>
      </c>
      <c r="P246">
        <f t="array" ref="P246">IF(ISNUMBER(MATCH($H246&amp;P$1,Course&amp;Library_Access_Code,0)),1,0)</f>
        <v>1</v>
      </c>
      <c r="Q246">
        <f t="array" ref="Q246">IF(ISNUMBER(MATCH($H246&amp;Q$1,Course&amp;Library_Access_Code,0)),1,0)</f>
        <v>1</v>
      </c>
      <c r="R246">
        <f t="array" ref="R246">IF(ISNUMBER(MATCH($H246&amp;R$1,Course&amp;Library_Access_Code,0)),1,0)</f>
        <v>1</v>
      </c>
      <c r="T246" t="s">
        <v>203</v>
      </c>
    </row>
    <row r="247" spans="1:20" x14ac:dyDescent="0.55000000000000004">
      <c r="A247" t="s">
        <v>203</v>
      </c>
      <c r="B247" t="s">
        <v>163</v>
      </c>
      <c r="C247" t="s">
        <v>204</v>
      </c>
      <c r="D247" t="s">
        <v>149</v>
      </c>
      <c r="E247" t="s">
        <v>149</v>
      </c>
      <c r="F247" t="s">
        <v>150</v>
      </c>
      <c r="G247" t="str">
        <f t="shared" si="6"/>
        <v>Knight Timothy</v>
      </c>
      <c r="H247" t="str">
        <f t="shared" si="7"/>
        <v>Fire Extinguishers</v>
      </c>
      <c r="I247">
        <f t="array" ref="I247">IF(ISNUMBER(MATCH($H247&amp;I$1,Course&amp;Library_Access_Code,0)),1,0)</f>
        <v>1</v>
      </c>
      <c r="J247">
        <f t="array" ref="J247">IF(ISNUMBER(MATCH($H247&amp;J$1,Course&amp;Library_Access_Code,0)),1,0)</f>
        <v>1</v>
      </c>
      <c r="K247">
        <f t="array" ref="K247">IF(ISNUMBER(MATCH($H247&amp;K$1,Course&amp;Library_Access_Code,0)),1,0)</f>
        <v>1</v>
      </c>
      <c r="L247">
        <f t="array" ref="L247">IF(ISNUMBER(MATCH($H247&amp;L$1,Course&amp;Library_Access_Code,0)),1,0)</f>
        <v>0</v>
      </c>
      <c r="M247">
        <f t="array" ref="M247">IF(ISNUMBER(MATCH($H247&amp;M$1,Course&amp;Library_Access_Code,0)),1,0)</f>
        <v>1</v>
      </c>
      <c r="N247">
        <f t="array" ref="N247">IF(ISNUMBER(MATCH($H247&amp;N$1,Course&amp;Library_Access_Code,0)),1,0)</f>
        <v>1</v>
      </c>
      <c r="O247">
        <f t="array" ref="O247">IF(ISNUMBER(MATCH($H247&amp;O$1,Course&amp;Library_Access_Code,0)),1,0)</f>
        <v>1</v>
      </c>
      <c r="P247">
        <f t="array" ref="P247">IF(ISNUMBER(MATCH($H247&amp;P$1,Course&amp;Library_Access_Code,0)),1,0)</f>
        <v>1</v>
      </c>
      <c r="Q247">
        <f t="array" ref="Q247">IF(ISNUMBER(MATCH($H247&amp;Q$1,Course&amp;Library_Access_Code,0)),1,0)</f>
        <v>1</v>
      </c>
      <c r="R247">
        <f t="array" ref="R247">IF(ISNUMBER(MATCH($H247&amp;R$1,Course&amp;Library_Access_Code,0)),1,0)</f>
        <v>1</v>
      </c>
      <c r="T247" t="s">
        <v>203</v>
      </c>
    </row>
    <row r="248" spans="1:20" x14ac:dyDescent="0.55000000000000004">
      <c r="A248" t="s">
        <v>203</v>
      </c>
      <c r="B248" t="s">
        <v>152</v>
      </c>
      <c r="C248" t="s">
        <v>280</v>
      </c>
      <c r="D248" t="s">
        <v>149</v>
      </c>
      <c r="E248" t="s">
        <v>149</v>
      </c>
      <c r="F248" t="s">
        <v>150</v>
      </c>
      <c r="G248" t="str">
        <f t="shared" si="6"/>
        <v>Knight Timothy</v>
      </c>
      <c r="H248" t="str">
        <f t="shared" si="7"/>
        <v>Bloodborne Pathogens - General</v>
      </c>
      <c r="I248">
        <f t="array" ref="I248">IF(ISNUMBER(MATCH($H248&amp;I$1,Course&amp;Library_Access_Code,0)),1,0)</f>
        <v>1</v>
      </c>
      <c r="J248">
        <f t="array" ref="J248">IF(ISNUMBER(MATCH($H248&amp;J$1,Course&amp;Library_Access_Code,0)),1,0)</f>
        <v>1</v>
      </c>
      <c r="K248">
        <f t="array" ref="K248">IF(ISNUMBER(MATCH($H248&amp;K$1,Course&amp;Library_Access_Code,0)),1,0)</f>
        <v>1</v>
      </c>
      <c r="L248">
        <f t="array" ref="L248">IF(ISNUMBER(MATCH($H248&amp;L$1,Course&amp;Library_Access_Code,0)),1,0)</f>
        <v>0</v>
      </c>
      <c r="M248">
        <f t="array" ref="M248">IF(ISNUMBER(MATCH($H248&amp;M$1,Course&amp;Library_Access_Code,0)),1,0)</f>
        <v>1</v>
      </c>
      <c r="N248">
        <f t="array" ref="N248">IF(ISNUMBER(MATCH($H248&amp;N$1,Course&amp;Library_Access_Code,0)),1,0)</f>
        <v>1</v>
      </c>
      <c r="O248">
        <f t="array" ref="O248">IF(ISNUMBER(MATCH($H248&amp;O$1,Course&amp;Library_Access_Code,0)),1,0)</f>
        <v>1</v>
      </c>
      <c r="P248">
        <f t="array" ref="P248">IF(ISNUMBER(MATCH($H248&amp;P$1,Course&amp;Library_Access_Code,0)),1,0)</f>
        <v>1</v>
      </c>
      <c r="Q248">
        <f t="array" ref="Q248">IF(ISNUMBER(MATCH($H248&amp;Q$1,Course&amp;Library_Access_Code,0)),1,0)</f>
        <v>1</v>
      </c>
      <c r="R248">
        <f t="array" ref="R248">IF(ISNUMBER(MATCH($H248&amp;R$1,Course&amp;Library_Access_Code,0)),1,0)</f>
        <v>1</v>
      </c>
      <c r="T248" t="s">
        <v>203</v>
      </c>
    </row>
    <row r="249" spans="1:20" x14ac:dyDescent="0.55000000000000004">
      <c r="A249" t="s">
        <v>203</v>
      </c>
      <c r="B249" t="s">
        <v>159</v>
      </c>
      <c r="C249" t="s">
        <v>279</v>
      </c>
      <c r="D249" t="s">
        <v>149</v>
      </c>
      <c r="E249" t="s">
        <v>149</v>
      </c>
      <c r="F249" t="s">
        <v>150</v>
      </c>
      <c r="G249" t="str">
        <f t="shared" si="6"/>
        <v>Knight Timothy</v>
      </c>
      <c r="H249" t="str">
        <f t="shared" si="7"/>
        <v>Eye Protection</v>
      </c>
      <c r="I249">
        <f t="array" ref="I249">IF(ISNUMBER(MATCH($H249&amp;I$1,Course&amp;Library_Access_Code,0)),1,0)</f>
        <v>1</v>
      </c>
      <c r="J249">
        <f t="array" ref="J249">IF(ISNUMBER(MATCH($H249&amp;J$1,Course&amp;Library_Access_Code,0)),1,0)</f>
        <v>1</v>
      </c>
      <c r="K249">
        <f t="array" ref="K249">IF(ISNUMBER(MATCH($H249&amp;K$1,Course&amp;Library_Access_Code,0)),1,0)</f>
        <v>1</v>
      </c>
      <c r="L249">
        <f t="array" ref="L249">IF(ISNUMBER(MATCH($H249&amp;L$1,Course&amp;Library_Access_Code,0)),1,0)</f>
        <v>0</v>
      </c>
      <c r="M249">
        <f t="array" ref="M249">IF(ISNUMBER(MATCH($H249&amp;M$1,Course&amp;Library_Access_Code,0)),1,0)</f>
        <v>1</v>
      </c>
      <c r="N249">
        <f t="array" ref="N249">IF(ISNUMBER(MATCH($H249&amp;N$1,Course&amp;Library_Access_Code,0)),1,0)</f>
        <v>1</v>
      </c>
      <c r="O249">
        <f t="array" ref="O249">IF(ISNUMBER(MATCH($H249&amp;O$1,Course&amp;Library_Access_Code,0)),1,0)</f>
        <v>1</v>
      </c>
      <c r="P249">
        <f t="array" ref="P249">IF(ISNUMBER(MATCH($H249&amp;P$1,Course&amp;Library_Access_Code,0)),1,0)</f>
        <v>1</v>
      </c>
      <c r="Q249">
        <f t="array" ref="Q249">IF(ISNUMBER(MATCH($H249&amp;Q$1,Course&amp;Library_Access_Code,0)),1,0)</f>
        <v>1</v>
      </c>
      <c r="R249">
        <f t="array" ref="R249">IF(ISNUMBER(MATCH($H249&amp;R$1,Course&amp;Library_Access_Code,0)),1,0)</f>
        <v>1</v>
      </c>
      <c r="T249" t="s">
        <v>203</v>
      </c>
    </row>
    <row r="250" spans="1:20" x14ac:dyDescent="0.55000000000000004">
      <c r="A250" t="s">
        <v>203</v>
      </c>
      <c r="B250" t="s">
        <v>154</v>
      </c>
      <c r="C250" t="s">
        <v>280</v>
      </c>
      <c r="D250" t="s">
        <v>149</v>
      </c>
      <c r="E250" t="s">
        <v>149</v>
      </c>
      <c r="F250" t="s">
        <v>150</v>
      </c>
      <c r="G250" t="str">
        <f t="shared" si="6"/>
        <v>Knight Timothy</v>
      </c>
      <c r="H250" t="str">
        <f t="shared" si="7"/>
        <v>Back Safety</v>
      </c>
      <c r="I250">
        <f t="array" ref="I250">IF(ISNUMBER(MATCH($H250&amp;I$1,Course&amp;Library_Access_Code,0)),1,0)</f>
        <v>1</v>
      </c>
      <c r="J250">
        <f t="array" ref="J250">IF(ISNUMBER(MATCH($H250&amp;J$1,Course&amp;Library_Access_Code,0)),1,0)</f>
        <v>1</v>
      </c>
      <c r="K250">
        <f t="array" ref="K250">IF(ISNUMBER(MATCH($H250&amp;K$1,Course&amp;Library_Access_Code,0)),1,0)</f>
        <v>1</v>
      </c>
      <c r="L250">
        <f t="array" ref="L250">IF(ISNUMBER(MATCH($H250&amp;L$1,Course&amp;Library_Access_Code,0)),1,0)</f>
        <v>0</v>
      </c>
      <c r="M250">
        <f t="array" ref="M250">IF(ISNUMBER(MATCH($H250&amp;M$1,Course&amp;Library_Access_Code,0)),1,0)</f>
        <v>1</v>
      </c>
      <c r="N250">
        <f t="array" ref="N250">IF(ISNUMBER(MATCH($H250&amp;N$1,Course&amp;Library_Access_Code,0)),1,0)</f>
        <v>1</v>
      </c>
      <c r="O250">
        <f t="array" ref="O250">IF(ISNUMBER(MATCH($H250&amp;O$1,Course&amp;Library_Access_Code,0)),1,0)</f>
        <v>1</v>
      </c>
      <c r="P250">
        <f t="array" ref="P250">IF(ISNUMBER(MATCH($H250&amp;P$1,Course&amp;Library_Access_Code,0)),1,0)</f>
        <v>1</v>
      </c>
      <c r="Q250">
        <f t="array" ref="Q250">IF(ISNUMBER(MATCH($H250&amp;Q$1,Course&amp;Library_Access_Code,0)),1,0)</f>
        <v>1</v>
      </c>
      <c r="R250">
        <f t="array" ref="R250">IF(ISNUMBER(MATCH($H250&amp;R$1,Course&amp;Library_Access_Code,0)),1,0)</f>
        <v>1</v>
      </c>
      <c r="T250" t="s">
        <v>203</v>
      </c>
    </row>
    <row r="251" spans="1:20" x14ac:dyDescent="0.55000000000000004">
      <c r="A251" t="s">
        <v>203</v>
      </c>
      <c r="B251" t="s">
        <v>181</v>
      </c>
      <c r="C251" t="s">
        <v>279</v>
      </c>
      <c r="D251" t="s">
        <v>149</v>
      </c>
      <c r="E251" t="s">
        <v>149</v>
      </c>
      <c r="F251" t="s">
        <v>150</v>
      </c>
      <c r="G251" t="str">
        <f t="shared" si="6"/>
        <v>Knight Timothy</v>
      </c>
      <c r="H251" t="str">
        <f t="shared" si="7"/>
        <v>Ergonomics - Industrial</v>
      </c>
      <c r="I251">
        <f t="array" ref="I251">IF(ISNUMBER(MATCH($H251&amp;I$1,Course&amp;Library_Access_Code,0)),1,0)</f>
        <v>1</v>
      </c>
      <c r="J251">
        <f t="array" ref="J251">IF(ISNUMBER(MATCH($H251&amp;J$1,Course&amp;Library_Access_Code,0)),1,0)</f>
        <v>1</v>
      </c>
      <c r="K251">
        <f t="array" ref="K251">IF(ISNUMBER(MATCH($H251&amp;K$1,Course&amp;Library_Access_Code,0)),1,0)</f>
        <v>0</v>
      </c>
      <c r="L251">
        <f t="array" ref="L251">IF(ISNUMBER(MATCH($H251&amp;L$1,Course&amp;Library_Access_Code,0)),1,0)</f>
        <v>0</v>
      </c>
      <c r="M251">
        <f t="array" ref="M251">IF(ISNUMBER(MATCH($H251&amp;M$1,Course&amp;Library_Access_Code,0)),1,0)</f>
        <v>1</v>
      </c>
      <c r="N251">
        <f t="array" ref="N251">IF(ISNUMBER(MATCH($H251&amp;N$1,Course&amp;Library_Access_Code,0)),1,0)</f>
        <v>1</v>
      </c>
      <c r="O251">
        <f t="array" ref="O251">IF(ISNUMBER(MATCH($H251&amp;O$1,Course&amp;Library_Access_Code,0)),1,0)</f>
        <v>0</v>
      </c>
      <c r="P251">
        <f t="array" ref="P251">IF(ISNUMBER(MATCH($H251&amp;P$1,Course&amp;Library_Access_Code,0)),1,0)</f>
        <v>1</v>
      </c>
      <c r="Q251">
        <f t="array" ref="Q251">IF(ISNUMBER(MATCH($H251&amp;Q$1,Course&amp;Library_Access_Code,0)),1,0)</f>
        <v>1</v>
      </c>
      <c r="R251">
        <f t="array" ref="R251">IF(ISNUMBER(MATCH($H251&amp;R$1,Course&amp;Library_Access_Code,0)),1,0)</f>
        <v>1</v>
      </c>
      <c r="T251" t="s">
        <v>203</v>
      </c>
    </row>
    <row r="252" spans="1:20" x14ac:dyDescent="0.55000000000000004">
      <c r="A252" t="s">
        <v>203</v>
      </c>
      <c r="B252" t="s">
        <v>167</v>
      </c>
      <c r="C252" t="s">
        <v>279</v>
      </c>
      <c r="D252" t="s">
        <v>149</v>
      </c>
      <c r="E252" t="s">
        <v>149</v>
      </c>
      <c r="F252" t="s">
        <v>150</v>
      </c>
      <c r="G252" t="str">
        <f t="shared" si="6"/>
        <v>Knight Timothy</v>
      </c>
      <c r="H252" t="str">
        <f t="shared" si="7"/>
        <v>Electrical Safety - Unqualified Worker</v>
      </c>
      <c r="I252">
        <f t="array" ref="I252">IF(ISNUMBER(MATCH($H252&amp;I$1,Course&amp;Library_Access_Code,0)),1,0)</f>
        <v>1</v>
      </c>
      <c r="J252">
        <f t="array" ref="J252">IF(ISNUMBER(MATCH($H252&amp;J$1,Course&amp;Library_Access_Code,0)),1,0)</f>
        <v>1</v>
      </c>
      <c r="K252">
        <f t="array" ref="K252">IF(ISNUMBER(MATCH($H252&amp;K$1,Course&amp;Library_Access_Code,0)),1,0)</f>
        <v>0</v>
      </c>
      <c r="L252">
        <f t="array" ref="L252">IF(ISNUMBER(MATCH($H252&amp;L$1,Course&amp;Library_Access_Code,0)),1,0)</f>
        <v>0</v>
      </c>
      <c r="M252">
        <f t="array" ref="M252">IF(ISNUMBER(MATCH($H252&amp;M$1,Course&amp;Library_Access_Code,0)),1,0)</f>
        <v>1</v>
      </c>
      <c r="N252">
        <f t="array" ref="N252">IF(ISNUMBER(MATCH($H252&amp;N$1,Course&amp;Library_Access_Code,0)),1,0)</f>
        <v>1</v>
      </c>
      <c r="O252">
        <f t="array" ref="O252">IF(ISNUMBER(MATCH($H252&amp;O$1,Course&amp;Library_Access_Code,0)),1,0)</f>
        <v>1</v>
      </c>
      <c r="P252">
        <f t="array" ref="P252">IF(ISNUMBER(MATCH($H252&amp;P$1,Course&amp;Library_Access_Code,0)),1,0)</f>
        <v>1</v>
      </c>
      <c r="Q252">
        <f t="array" ref="Q252">IF(ISNUMBER(MATCH($H252&amp;Q$1,Course&amp;Library_Access_Code,0)),1,0)</f>
        <v>1</v>
      </c>
      <c r="R252">
        <f t="array" ref="R252">IF(ISNUMBER(MATCH($H252&amp;R$1,Course&amp;Library_Access_Code,0)),1,0)</f>
        <v>1</v>
      </c>
      <c r="T252" t="s">
        <v>203</v>
      </c>
    </row>
    <row r="253" spans="1:20" x14ac:dyDescent="0.55000000000000004">
      <c r="A253" t="s">
        <v>203</v>
      </c>
      <c r="B253" t="s">
        <v>151</v>
      </c>
      <c r="C253" t="s">
        <v>279</v>
      </c>
      <c r="D253" t="s">
        <v>149</v>
      </c>
      <c r="E253" t="s">
        <v>149</v>
      </c>
      <c r="F253" t="s">
        <v>150</v>
      </c>
      <c r="G253" t="str">
        <f t="shared" si="6"/>
        <v>Knight Timothy</v>
      </c>
      <c r="H253" t="str">
        <f t="shared" si="7"/>
        <v>Crane Rigging</v>
      </c>
      <c r="I253">
        <f t="array" ref="I253">IF(ISNUMBER(MATCH($H253&amp;I$1,Course&amp;Library_Access_Code,0)),1,0)</f>
        <v>1</v>
      </c>
      <c r="J253">
        <f t="array" ref="J253">IF(ISNUMBER(MATCH($H253&amp;J$1,Course&amp;Library_Access_Code,0)),1,0)</f>
        <v>1</v>
      </c>
      <c r="K253">
        <f t="array" ref="K253">IF(ISNUMBER(MATCH($H253&amp;K$1,Course&amp;Library_Access_Code,0)),1,0)</f>
        <v>0</v>
      </c>
      <c r="L253">
        <f t="array" ref="L253">IF(ISNUMBER(MATCH($H253&amp;L$1,Course&amp;Library_Access_Code,0)),1,0)</f>
        <v>0</v>
      </c>
      <c r="M253">
        <f t="array" ref="M253">IF(ISNUMBER(MATCH($H253&amp;M$1,Course&amp;Library_Access_Code,0)),1,0)</f>
        <v>1</v>
      </c>
      <c r="N253">
        <f t="array" ref="N253">IF(ISNUMBER(MATCH($H253&amp;N$1,Course&amp;Library_Access_Code,0)),1,0)</f>
        <v>1</v>
      </c>
      <c r="O253">
        <f t="array" ref="O253">IF(ISNUMBER(MATCH($H253&amp;O$1,Course&amp;Library_Access_Code,0)),1,0)</f>
        <v>1</v>
      </c>
      <c r="P253">
        <f t="array" ref="P253">IF(ISNUMBER(MATCH($H253&amp;P$1,Course&amp;Library_Access_Code,0)),1,0)</f>
        <v>1</v>
      </c>
      <c r="Q253">
        <f t="array" ref="Q253">IF(ISNUMBER(MATCH($H253&amp;Q$1,Course&amp;Library_Access_Code,0)),1,0)</f>
        <v>0</v>
      </c>
      <c r="R253">
        <f t="array" ref="R253">IF(ISNUMBER(MATCH($H253&amp;R$1,Course&amp;Library_Access_Code,0)),1,0)</f>
        <v>1</v>
      </c>
      <c r="T253" t="s">
        <v>203</v>
      </c>
    </row>
    <row r="254" spans="1:20" x14ac:dyDescent="0.55000000000000004">
      <c r="A254" t="s">
        <v>203</v>
      </c>
      <c r="B254" t="s">
        <v>155</v>
      </c>
      <c r="C254" t="s">
        <v>279</v>
      </c>
      <c r="D254" t="s">
        <v>149</v>
      </c>
      <c r="E254" t="s">
        <v>149</v>
      </c>
      <c r="F254" t="s">
        <v>150</v>
      </c>
      <c r="G254" t="str">
        <f t="shared" si="6"/>
        <v>Knight Timothy</v>
      </c>
      <c r="H254" t="str">
        <f t="shared" si="7"/>
        <v>Compressed Gases</v>
      </c>
      <c r="I254">
        <f t="array" ref="I254">IF(ISNUMBER(MATCH($H254&amp;I$1,Course&amp;Library_Access_Code,0)),1,0)</f>
        <v>0</v>
      </c>
      <c r="J254">
        <f t="array" ref="J254">IF(ISNUMBER(MATCH($H254&amp;J$1,Course&amp;Library_Access_Code,0)),1,0)</f>
        <v>1</v>
      </c>
      <c r="K254">
        <f t="array" ref="K254">IF(ISNUMBER(MATCH($H254&amp;K$1,Course&amp;Library_Access_Code,0)),1,0)</f>
        <v>0</v>
      </c>
      <c r="L254">
        <f t="array" ref="L254">IF(ISNUMBER(MATCH($H254&amp;L$1,Course&amp;Library_Access_Code,0)),1,0)</f>
        <v>0</v>
      </c>
      <c r="M254">
        <f t="array" ref="M254">IF(ISNUMBER(MATCH($H254&amp;M$1,Course&amp;Library_Access_Code,0)),1,0)</f>
        <v>1</v>
      </c>
      <c r="N254">
        <f t="array" ref="N254">IF(ISNUMBER(MATCH($H254&amp;N$1,Course&amp;Library_Access_Code,0)),1,0)</f>
        <v>1</v>
      </c>
      <c r="O254">
        <f t="array" ref="O254">IF(ISNUMBER(MATCH($H254&amp;O$1,Course&amp;Library_Access_Code,0)),1,0)</f>
        <v>0</v>
      </c>
      <c r="P254">
        <f t="array" ref="P254">IF(ISNUMBER(MATCH($H254&amp;P$1,Course&amp;Library_Access_Code,0)),1,0)</f>
        <v>1</v>
      </c>
      <c r="Q254">
        <f t="array" ref="Q254">IF(ISNUMBER(MATCH($H254&amp;Q$1,Course&amp;Library_Access_Code,0)),1,0)</f>
        <v>1</v>
      </c>
      <c r="R254">
        <f t="array" ref="R254">IF(ISNUMBER(MATCH($H254&amp;R$1,Course&amp;Library_Access_Code,0)),1,0)</f>
        <v>1</v>
      </c>
      <c r="T254" t="s">
        <v>203</v>
      </c>
    </row>
    <row r="255" spans="1:20" x14ac:dyDescent="0.55000000000000004">
      <c r="A255" t="s">
        <v>252</v>
      </c>
      <c r="B255" t="s">
        <v>163</v>
      </c>
      <c r="C255" t="s">
        <v>237</v>
      </c>
      <c r="D255" t="s">
        <v>149</v>
      </c>
      <c r="E255" t="s">
        <v>149</v>
      </c>
      <c r="F255" t="s">
        <v>150</v>
      </c>
      <c r="G255" t="str">
        <f t="shared" si="6"/>
        <v>Knox Lance</v>
      </c>
      <c r="H255" t="str">
        <f t="shared" si="7"/>
        <v>Fire Extinguishers</v>
      </c>
      <c r="I255">
        <f t="array" ref="I255">IF(ISNUMBER(MATCH($H255&amp;I$1,Course&amp;Library_Access_Code,0)),1,0)</f>
        <v>1</v>
      </c>
      <c r="J255">
        <f t="array" ref="J255">IF(ISNUMBER(MATCH($H255&amp;J$1,Course&amp;Library_Access_Code,0)),1,0)</f>
        <v>1</v>
      </c>
      <c r="K255">
        <f t="array" ref="K255">IF(ISNUMBER(MATCH($H255&amp;K$1,Course&amp;Library_Access_Code,0)),1,0)</f>
        <v>1</v>
      </c>
      <c r="L255">
        <f t="array" ref="L255">IF(ISNUMBER(MATCH($H255&amp;L$1,Course&amp;Library_Access_Code,0)),1,0)</f>
        <v>0</v>
      </c>
      <c r="M255">
        <f t="array" ref="M255">IF(ISNUMBER(MATCH($H255&amp;M$1,Course&amp;Library_Access_Code,0)),1,0)</f>
        <v>1</v>
      </c>
      <c r="N255">
        <f t="array" ref="N255">IF(ISNUMBER(MATCH($H255&amp;N$1,Course&amp;Library_Access_Code,0)),1,0)</f>
        <v>1</v>
      </c>
      <c r="O255">
        <f t="array" ref="O255">IF(ISNUMBER(MATCH($H255&amp;O$1,Course&amp;Library_Access_Code,0)),1,0)</f>
        <v>1</v>
      </c>
      <c r="P255">
        <f t="array" ref="P255">IF(ISNUMBER(MATCH($H255&amp;P$1,Course&amp;Library_Access_Code,0)),1,0)</f>
        <v>1</v>
      </c>
      <c r="Q255">
        <f t="array" ref="Q255">IF(ISNUMBER(MATCH($H255&amp;Q$1,Course&amp;Library_Access_Code,0)),1,0)</f>
        <v>1</v>
      </c>
      <c r="R255">
        <f t="array" ref="R255">IF(ISNUMBER(MATCH($H255&amp;R$1,Course&amp;Library_Access_Code,0)),1,0)</f>
        <v>1</v>
      </c>
      <c r="T255" t="s">
        <v>252</v>
      </c>
    </row>
    <row r="256" spans="1:20" x14ac:dyDescent="0.55000000000000004">
      <c r="A256" t="s">
        <v>252</v>
      </c>
      <c r="B256" t="s">
        <v>162</v>
      </c>
      <c r="C256" t="s">
        <v>237</v>
      </c>
      <c r="D256" t="s">
        <v>149</v>
      </c>
      <c r="E256" t="s">
        <v>149</v>
      </c>
      <c r="F256" t="s">
        <v>150</v>
      </c>
      <c r="G256" t="str">
        <f t="shared" si="6"/>
        <v>Knox Lance</v>
      </c>
      <c r="H256" t="str">
        <f t="shared" si="7"/>
        <v>Safety Orientation - New Employee</v>
      </c>
      <c r="I256">
        <f t="array" ref="I256">IF(ISNUMBER(MATCH($H256&amp;I$1,Course&amp;Library_Access_Code,0)),1,0)</f>
        <v>1</v>
      </c>
      <c r="J256">
        <f t="array" ref="J256">IF(ISNUMBER(MATCH($H256&amp;J$1,Course&amp;Library_Access_Code,0)),1,0)</f>
        <v>1</v>
      </c>
      <c r="K256">
        <f t="array" ref="K256">IF(ISNUMBER(MATCH($H256&amp;K$1,Course&amp;Library_Access_Code,0)),1,0)</f>
        <v>1</v>
      </c>
      <c r="L256">
        <f t="array" ref="L256">IF(ISNUMBER(MATCH($H256&amp;L$1,Course&amp;Library_Access_Code,0)),1,0)</f>
        <v>0</v>
      </c>
      <c r="M256">
        <f t="array" ref="M256">IF(ISNUMBER(MATCH($H256&amp;M$1,Course&amp;Library_Access_Code,0)),1,0)</f>
        <v>1</v>
      </c>
      <c r="N256">
        <f t="array" ref="N256">IF(ISNUMBER(MATCH($H256&amp;N$1,Course&amp;Library_Access_Code,0)),1,0)</f>
        <v>1</v>
      </c>
      <c r="O256">
        <f t="array" ref="O256">IF(ISNUMBER(MATCH($H256&amp;O$1,Course&amp;Library_Access_Code,0)),1,0)</f>
        <v>1</v>
      </c>
      <c r="P256">
        <f t="array" ref="P256">IF(ISNUMBER(MATCH($H256&amp;P$1,Course&amp;Library_Access_Code,0)),1,0)</f>
        <v>1</v>
      </c>
      <c r="Q256">
        <f t="array" ref="Q256">IF(ISNUMBER(MATCH($H256&amp;Q$1,Course&amp;Library_Access_Code,0)),1,0)</f>
        <v>1</v>
      </c>
      <c r="R256">
        <f t="array" ref="R256">IF(ISNUMBER(MATCH($H256&amp;R$1,Course&amp;Library_Access_Code,0)),1,0)</f>
        <v>1</v>
      </c>
      <c r="T256" t="s">
        <v>252</v>
      </c>
    </row>
    <row r="257" spans="1:20" x14ac:dyDescent="0.55000000000000004">
      <c r="A257" t="s">
        <v>252</v>
      </c>
      <c r="B257" t="s">
        <v>158</v>
      </c>
      <c r="C257" t="s">
        <v>237</v>
      </c>
      <c r="D257" t="s">
        <v>149</v>
      </c>
      <c r="E257" t="s">
        <v>149</v>
      </c>
      <c r="F257" t="s">
        <v>150</v>
      </c>
      <c r="G257" t="str">
        <f t="shared" si="6"/>
        <v>Knox Lance</v>
      </c>
      <c r="H257" t="str">
        <f t="shared" si="7"/>
        <v>PPE - What Employees Need to Know</v>
      </c>
      <c r="I257">
        <f t="array" ref="I257">IF(ISNUMBER(MATCH($H257&amp;I$1,Course&amp;Library_Access_Code,0)),1,0)</f>
        <v>1</v>
      </c>
      <c r="J257">
        <f t="array" ref="J257">IF(ISNUMBER(MATCH($H257&amp;J$1,Course&amp;Library_Access_Code,0)),1,0)</f>
        <v>1</v>
      </c>
      <c r="K257">
        <f t="array" ref="K257">IF(ISNUMBER(MATCH($H257&amp;K$1,Course&amp;Library_Access_Code,0)),1,0)</f>
        <v>1</v>
      </c>
      <c r="L257">
        <f t="array" ref="L257">IF(ISNUMBER(MATCH($H257&amp;L$1,Course&amp;Library_Access_Code,0)),1,0)</f>
        <v>0</v>
      </c>
      <c r="M257">
        <f t="array" ref="M257">IF(ISNUMBER(MATCH($H257&amp;M$1,Course&amp;Library_Access_Code,0)),1,0)</f>
        <v>1</v>
      </c>
      <c r="N257">
        <f t="array" ref="N257">IF(ISNUMBER(MATCH($H257&amp;N$1,Course&amp;Library_Access_Code,0)),1,0)</f>
        <v>1</v>
      </c>
      <c r="O257">
        <f t="array" ref="O257">IF(ISNUMBER(MATCH($H257&amp;O$1,Course&amp;Library_Access_Code,0)),1,0)</f>
        <v>1</v>
      </c>
      <c r="P257">
        <f t="array" ref="P257">IF(ISNUMBER(MATCH($H257&amp;P$1,Course&amp;Library_Access_Code,0)),1,0)</f>
        <v>1</v>
      </c>
      <c r="Q257">
        <f t="array" ref="Q257">IF(ISNUMBER(MATCH($H257&amp;Q$1,Course&amp;Library_Access_Code,0)),1,0)</f>
        <v>1</v>
      </c>
      <c r="R257">
        <f t="array" ref="R257">IF(ISNUMBER(MATCH($H257&amp;R$1,Course&amp;Library_Access_Code,0)),1,0)</f>
        <v>1</v>
      </c>
      <c r="T257" t="s">
        <v>252</v>
      </c>
    </row>
    <row r="258" spans="1:20" x14ac:dyDescent="0.55000000000000004">
      <c r="A258" t="s">
        <v>252</v>
      </c>
      <c r="B258" t="s">
        <v>189</v>
      </c>
      <c r="C258" t="s">
        <v>237</v>
      </c>
      <c r="D258" t="s">
        <v>149</v>
      </c>
      <c r="E258" t="s">
        <v>149</v>
      </c>
      <c r="F258" t="s">
        <v>150</v>
      </c>
      <c r="G258" t="str">
        <f t="shared" si="6"/>
        <v>Knox Lance</v>
      </c>
      <c r="H258" t="str">
        <f t="shared" si="7"/>
        <v>PPE - Foot Protection</v>
      </c>
      <c r="I258">
        <f t="array" ref="I258">IF(ISNUMBER(MATCH($H258&amp;I$1,Course&amp;Library_Access_Code,0)),1,0)</f>
        <v>1</v>
      </c>
      <c r="J258">
        <f t="array" ref="J258">IF(ISNUMBER(MATCH($H258&amp;J$1,Course&amp;Library_Access_Code,0)),1,0)</f>
        <v>1</v>
      </c>
      <c r="K258">
        <f t="array" ref="K258">IF(ISNUMBER(MATCH($H258&amp;K$1,Course&amp;Library_Access_Code,0)),1,0)</f>
        <v>0</v>
      </c>
      <c r="L258">
        <f t="array" ref="L258">IF(ISNUMBER(MATCH($H258&amp;L$1,Course&amp;Library_Access_Code,0)),1,0)</f>
        <v>0</v>
      </c>
      <c r="M258">
        <f t="array" ref="M258">IF(ISNUMBER(MATCH($H258&amp;M$1,Course&amp;Library_Access_Code,0)),1,0)</f>
        <v>1</v>
      </c>
      <c r="N258">
        <f t="array" ref="N258">IF(ISNUMBER(MATCH($H258&amp;N$1,Course&amp;Library_Access_Code,0)),1,0)</f>
        <v>1</v>
      </c>
      <c r="O258">
        <f t="array" ref="O258">IF(ISNUMBER(MATCH($H258&amp;O$1,Course&amp;Library_Access_Code,0)),1,0)</f>
        <v>1</v>
      </c>
      <c r="P258">
        <f t="array" ref="P258">IF(ISNUMBER(MATCH($H258&amp;P$1,Course&amp;Library_Access_Code,0)),1,0)</f>
        <v>1</v>
      </c>
      <c r="Q258">
        <f t="array" ref="Q258">IF(ISNUMBER(MATCH($H258&amp;Q$1,Course&amp;Library_Access_Code,0)),1,0)</f>
        <v>1</v>
      </c>
      <c r="R258">
        <f t="array" ref="R258">IF(ISNUMBER(MATCH($H258&amp;R$1,Course&amp;Library_Access_Code,0)),1,0)</f>
        <v>1</v>
      </c>
      <c r="T258" t="s">
        <v>252</v>
      </c>
    </row>
    <row r="259" spans="1:20" x14ac:dyDescent="0.55000000000000004">
      <c r="A259" t="s">
        <v>252</v>
      </c>
      <c r="B259" t="s">
        <v>152</v>
      </c>
      <c r="C259" t="s">
        <v>237</v>
      </c>
      <c r="D259" t="s">
        <v>149</v>
      </c>
      <c r="E259" t="s">
        <v>149</v>
      </c>
      <c r="F259" t="s">
        <v>150</v>
      </c>
      <c r="G259" t="str">
        <f t="shared" ref="G259:G322" si="8">TRIM(PROPER(A259))</f>
        <v>Knox Lance</v>
      </c>
      <c r="H259" t="str">
        <f t="shared" ref="H259:H322" si="9">TRIM(B259)</f>
        <v>Bloodborne Pathogens - General</v>
      </c>
      <c r="I259">
        <f t="array" ref="I259">IF(ISNUMBER(MATCH($H259&amp;I$1,Course&amp;Library_Access_Code,0)),1,0)</f>
        <v>1</v>
      </c>
      <c r="J259">
        <f t="array" ref="J259">IF(ISNUMBER(MATCH($H259&amp;J$1,Course&amp;Library_Access_Code,0)),1,0)</f>
        <v>1</v>
      </c>
      <c r="K259">
        <f t="array" ref="K259">IF(ISNUMBER(MATCH($H259&amp;K$1,Course&amp;Library_Access_Code,0)),1,0)</f>
        <v>1</v>
      </c>
      <c r="L259">
        <f t="array" ref="L259">IF(ISNUMBER(MATCH($H259&amp;L$1,Course&amp;Library_Access_Code,0)),1,0)</f>
        <v>0</v>
      </c>
      <c r="M259">
        <f t="array" ref="M259">IF(ISNUMBER(MATCH($H259&amp;M$1,Course&amp;Library_Access_Code,0)),1,0)</f>
        <v>1</v>
      </c>
      <c r="N259">
        <f t="array" ref="N259">IF(ISNUMBER(MATCH($H259&amp;N$1,Course&amp;Library_Access_Code,0)),1,0)</f>
        <v>1</v>
      </c>
      <c r="O259">
        <f t="array" ref="O259">IF(ISNUMBER(MATCH($H259&amp;O$1,Course&amp;Library_Access_Code,0)),1,0)</f>
        <v>1</v>
      </c>
      <c r="P259">
        <f t="array" ref="P259">IF(ISNUMBER(MATCH($H259&amp;P$1,Course&amp;Library_Access_Code,0)),1,0)</f>
        <v>1</v>
      </c>
      <c r="Q259">
        <f t="array" ref="Q259">IF(ISNUMBER(MATCH($H259&amp;Q$1,Course&amp;Library_Access_Code,0)),1,0)</f>
        <v>1</v>
      </c>
      <c r="R259">
        <f t="array" ref="R259">IF(ISNUMBER(MATCH($H259&amp;R$1,Course&amp;Library_Access_Code,0)),1,0)</f>
        <v>1</v>
      </c>
      <c r="T259" t="s">
        <v>252</v>
      </c>
    </row>
    <row r="260" spans="1:20" x14ac:dyDescent="0.55000000000000004">
      <c r="A260" t="s">
        <v>252</v>
      </c>
      <c r="B260" t="s">
        <v>185</v>
      </c>
      <c r="C260" t="s">
        <v>237</v>
      </c>
      <c r="D260" t="s">
        <v>149</v>
      </c>
      <c r="E260" t="s">
        <v>149</v>
      </c>
      <c r="F260" t="s">
        <v>150</v>
      </c>
      <c r="G260" t="str">
        <f t="shared" si="8"/>
        <v>Knox Lance</v>
      </c>
      <c r="H260" t="str">
        <f t="shared" si="9"/>
        <v>Material Safety Data Sheets</v>
      </c>
      <c r="I260">
        <f t="array" ref="I260">IF(ISNUMBER(MATCH($H260&amp;I$1,Course&amp;Library_Access_Code,0)),1,0)</f>
        <v>1</v>
      </c>
      <c r="J260">
        <f t="array" ref="J260">IF(ISNUMBER(MATCH($H260&amp;J$1,Course&amp;Library_Access_Code,0)),1,0)</f>
        <v>1</v>
      </c>
      <c r="K260">
        <f t="array" ref="K260">IF(ISNUMBER(MATCH($H260&amp;K$1,Course&amp;Library_Access_Code,0)),1,0)</f>
        <v>0</v>
      </c>
      <c r="L260">
        <f t="array" ref="L260">IF(ISNUMBER(MATCH($H260&amp;L$1,Course&amp;Library_Access_Code,0)),1,0)</f>
        <v>0</v>
      </c>
      <c r="M260">
        <f t="array" ref="M260">IF(ISNUMBER(MATCH($H260&amp;M$1,Course&amp;Library_Access_Code,0)),1,0)</f>
        <v>1</v>
      </c>
      <c r="N260">
        <f t="array" ref="N260">IF(ISNUMBER(MATCH($H260&amp;N$1,Course&amp;Library_Access_Code,0)),1,0)</f>
        <v>1</v>
      </c>
      <c r="O260">
        <f t="array" ref="O260">IF(ISNUMBER(MATCH($H260&amp;O$1,Course&amp;Library_Access_Code,0)),1,0)</f>
        <v>1</v>
      </c>
      <c r="P260">
        <f t="array" ref="P260">IF(ISNUMBER(MATCH($H260&amp;P$1,Course&amp;Library_Access_Code,0)),1,0)</f>
        <v>1</v>
      </c>
      <c r="Q260">
        <f t="array" ref="Q260">IF(ISNUMBER(MATCH($H260&amp;Q$1,Course&amp;Library_Access_Code,0)),1,0)</f>
        <v>1</v>
      </c>
      <c r="R260">
        <f t="array" ref="R260">IF(ISNUMBER(MATCH($H260&amp;R$1,Course&amp;Library_Access_Code,0)),1,0)</f>
        <v>1</v>
      </c>
      <c r="T260" t="s">
        <v>252</v>
      </c>
    </row>
    <row r="261" spans="1:20" x14ac:dyDescent="0.55000000000000004">
      <c r="A261" t="s">
        <v>253</v>
      </c>
      <c r="B261" t="s">
        <v>195</v>
      </c>
      <c r="C261" t="s">
        <v>237</v>
      </c>
      <c r="D261" t="s">
        <v>149</v>
      </c>
      <c r="E261" t="s">
        <v>149</v>
      </c>
      <c r="F261" t="s">
        <v>150</v>
      </c>
      <c r="G261" t="str">
        <f t="shared" si="8"/>
        <v>Knox Lance</v>
      </c>
      <c r="H261" t="str">
        <f t="shared" si="9"/>
        <v>Hazardous Materials Transportation</v>
      </c>
      <c r="I261">
        <f t="array" ref="I261">IF(ISNUMBER(MATCH($H261&amp;I$1,Course&amp;Library_Access_Code,0)),1,0)</f>
        <v>0</v>
      </c>
      <c r="J261">
        <f t="array" ref="J261">IF(ISNUMBER(MATCH($H261&amp;J$1,Course&amp;Library_Access_Code,0)),1,0)</f>
        <v>0</v>
      </c>
      <c r="K261">
        <f t="array" ref="K261">IF(ISNUMBER(MATCH($H261&amp;K$1,Course&amp;Library_Access_Code,0)),1,0)</f>
        <v>0</v>
      </c>
      <c r="L261">
        <f t="array" ref="L261">IF(ISNUMBER(MATCH($H261&amp;L$1,Course&amp;Library_Access_Code,0)),1,0)</f>
        <v>0</v>
      </c>
      <c r="M261">
        <f t="array" ref="M261">IF(ISNUMBER(MATCH($H261&amp;M$1,Course&amp;Library_Access_Code,0)),1,0)</f>
        <v>0</v>
      </c>
      <c r="N261">
        <f t="array" ref="N261">IF(ISNUMBER(MATCH($H261&amp;N$1,Course&amp;Library_Access_Code,0)),1,0)</f>
        <v>0</v>
      </c>
      <c r="O261">
        <f t="array" ref="O261">IF(ISNUMBER(MATCH($H261&amp;O$1,Course&amp;Library_Access_Code,0)),1,0)</f>
        <v>0</v>
      </c>
      <c r="P261">
        <f t="array" ref="P261">IF(ISNUMBER(MATCH($H261&amp;P$1,Course&amp;Library_Access_Code,0)),1,0)</f>
        <v>1</v>
      </c>
      <c r="Q261">
        <f t="array" ref="Q261">IF(ISNUMBER(MATCH($H261&amp;Q$1,Course&amp;Library_Access_Code,0)),1,0)</f>
        <v>0</v>
      </c>
      <c r="R261">
        <f t="array" ref="R261">IF(ISNUMBER(MATCH($H261&amp;R$1,Course&amp;Library_Access_Code,0)),1,0)</f>
        <v>1</v>
      </c>
      <c r="T261" t="s">
        <v>252</v>
      </c>
    </row>
    <row r="262" spans="1:20" x14ac:dyDescent="0.55000000000000004">
      <c r="A262" t="s">
        <v>252</v>
      </c>
      <c r="B262" t="s">
        <v>173</v>
      </c>
      <c r="C262" t="s">
        <v>237</v>
      </c>
      <c r="D262" t="s">
        <v>149</v>
      </c>
      <c r="E262" t="s">
        <v>149</v>
      </c>
      <c r="F262" t="s">
        <v>150</v>
      </c>
      <c r="G262" t="str">
        <f t="shared" si="8"/>
        <v>Knox Lance</v>
      </c>
      <c r="H262" t="str">
        <f t="shared" si="9"/>
        <v>Hazard Communication</v>
      </c>
      <c r="I262">
        <f t="array" ref="I262">IF(ISNUMBER(MATCH($H262&amp;I$1,Course&amp;Library_Access_Code,0)),1,0)</f>
        <v>1</v>
      </c>
      <c r="J262">
        <f t="array" ref="J262">IF(ISNUMBER(MATCH($H262&amp;J$1,Course&amp;Library_Access_Code,0)),1,0)</f>
        <v>1</v>
      </c>
      <c r="K262">
        <f t="array" ref="K262">IF(ISNUMBER(MATCH($H262&amp;K$1,Course&amp;Library_Access_Code,0)),1,0)</f>
        <v>0</v>
      </c>
      <c r="L262">
        <f t="array" ref="L262">IF(ISNUMBER(MATCH($H262&amp;L$1,Course&amp;Library_Access_Code,0)),1,0)</f>
        <v>0</v>
      </c>
      <c r="M262">
        <f t="array" ref="M262">IF(ISNUMBER(MATCH($H262&amp;M$1,Course&amp;Library_Access_Code,0)),1,0)</f>
        <v>1</v>
      </c>
      <c r="N262">
        <f t="array" ref="N262">IF(ISNUMBER(MATCH($H262&amp;N$1,Course&amp;Library_Access_Code,0)),1,0)</f>
        <v>1</v>
      </c>
      <c r="O262">
        <f t="array" ref="O262">IF(ISNUMBER(MATCH($H262&amp;O$1,Course&amp;Library_Access_Code,0)),1,0)</f>
        <v>1</v>
      </c>
      <c r="P262">
        <f t="array" ref="P262">IF(ISNUMBER(MATCH($H262&amp;P$1,Course&amp;Library_Access_Code,0)),1,0)</f>
        <v>1</v>
      </c>
      <c r="Q262">
        <f t="array" ref="Q262">IF(ISNUMBER(MATCH($H262&amp;Q$1,Course&amp;Library_Access_Code,0)),1,0)</f>
        <v>1</v>
      </c>
      <c r="R262">
        <f t="array" ref="R262">IF(ISNUMBER(MATCH($H262&amp;R$1,Course&amp;Library_Access_Code,0)),1,0)</f>
        <v>1</v>
      </c>
      <c r="T262" t="s">
        <v>252</v>
      </c>
    </row>
    <row r="263" spans="1:20" x14ac:dyDescent="0.55000000000000004">
      <c r="A263" t="s">
        <v>252</v>
      </c>
      <c r="B263" t="s">
        <v>148</v>
      </c>
      <c r="C263" t="s">
        <v>237</v>
      </c>
      <c r="D263" t="s">
        <v>149</v>
      </c>
      <c r="E263" t="s">
        <v>149</v>
      </c>
      <c r="F263" t="s">
        <v>150</v>
      </c>
      <c r="G263" t="str">
        <f t="shared" si="8"/>
        <v>Knox Lance</v>
      </c>
      <c r="H263" t="str">
        <f t="shared" si="9"/>
        <v>Forklift Operator Safety</v>
      </c>
      <c r="I263">
        <f t="array" ref="I263">IF(ISNUMBER(MATCH($H263&amp;I$1,Course&amp;Library_Access_Code,0)),1,0)</f>
        <v>1</v>
      </c>
      <c r="J263">
        <f t="array" ref="J263">IF(ISNUMBER(MATCH($H263&amp;J$1,Course&amp;Library_Access_Code,0)),1,0)</f>
        <v>1</v>
      </c>
      <c r="K263">
        <f t="array" ref="K263">IF(ISNUMBER(MATCH($H263&amp;K$1,Course&amp;Library_Access_Code,0)),1,0)</f>
        <v>0</v>
      </c>
      <c r="L263">
        <f t="array" ref="L263">IF(ISNUMBER(MATCH($H263&amp;L$1,Course&amp;Library_Access_Code,0)),1,0)</f>
        <v>0</v>
      </c>
      <c r="M263">
        <f t="array" ref="M263">IF(ISNUMBER(MATCH($H263&amp;M$1,Course&amp;Library_Access_Code,0)),1,0)</f>
        <v>1</v>
      </c>
      <c r="N263">
        <f t="array" ref="N263">IF(ISNUMBER(MATCH($H263&amp;N$1,Course&amp;Library_Access_Code,0)),1,0)</f>
        <v>1</v>
      </c>
      <c r="O263">
        <f t="array" ref="O263">IF(ISNUMBER(MATCH($H263&amp;O$1,Course&amp;Library_Access_Code,0)),1,0)</f>
        <v>1</v>
      </c>
      <c r="P263">
        <f t="array" ref="P263">IF(ISNUMBER(MATCH($H263&amp;P$1,Course&amp;Library_Access_Code,0)),1,0)</f>
        <v>1</v>
      </c>
      <c r="Q263">
        <f t="array" ref="Q263">IF(ISNUMBER(MATCH($H263&amp;Q$1,Course&amp;Library_Access_Code,0)),1,0)</f>
        <v>1</v>
      </c>
      <c r="R263">
        <f t="array" ref="R263">IF(ISNUMBER(MATCH($H263&amp;R$1,Course&amp;Library_Access_Code,0)),1,0)</f>
        <v>1</v>
      </c>
      <c r="T263" t="s">
        <v>252</v>
      </c>
    </row>
    <row r="264" spans="1:20" x14ac:dyDescent="0.55000000000000004">
      <c r="A264" t="s">
        <v>252</v>
      </c>
      <c r="B264" t="s">
        <v>164</v>
      </c>
      <c r="C264" t="s">
        <v>237</v>
      </c>
      <c r="D264" t="s">
        <v>149</v>
      </c>
      <c r="E264" t="s">
        <v>149</v>
      </c>
      <c r="F264" t="s">
        <v>150</v>
      </c>
      <c r="G264" t="str">
        <f t="shared" si="8"/>
        <v>Knox Lance</v>
      </c>
      <c r="H264" t="str">
        <f t="shared" si="9"/>
        <v>Emergency Action and Fire Prevention</v>
      </c>
      <c r="I264">
        <f t="array" ref="I264">IF(ISNUMBER(MATCH($H264&amp;I$1,Course&amp;Library_Access_Code,0)),1,0)</f>
        <v>0</v>
      </c>
      <c r="J264">
        <f t="array" ref="J264">IF(ISNUMBER(MATCH($H264&amp;J$1,Course&amp;Library_Access_Code,0)),1,0)</f>
        <v>0</v>
      </c>
      <c r="K264">
        <f t="array" ref="K264">IF(ISNUMBER(MATCH($H264&amp;K$1,Course&amp;Library_Access_Code,0)),1,0)</f>
        <v>1</v>
      </c>
      <c r="L264">
        <f t="array" ref="L264">IF(ISNUMBER(MATCH($H264&amp;L$1,Course&amp;Library_Access_Code,0)),1,0)</f>
        <v>0</v>
      </c>
      <c r="M264">
        <f t="array" ref="M264">IF(ISNUMBER(MATCH($H264&amp;M$1,Course&amp;Library_Access_Code,0)),1,0)</f>
        <v>0</v>
      </c>
      <c r="N264">
        <f t="array" ref="N264">IF(ISNUMBER(MATCH($H264&amp;N$1,Course&amp;Library_Access_Code,0)),1,0)</f>
        <v>1</v>
      </c>
      <c r="O264">
        <f t="array" ref="O264">IF(ISNUMBER(MATCH($H264&amp;O$1,Course&amp;Library_Access_Code,0)),1,0)</f>
        <v>1</v>
      </c>
      <c r="P264">
        <f t="array" ref="P264">IF(ISNUMBER(MATCH($H264&amp;P$1,Course&amp;Library_Access_Code,0)),1,0)</f>
        <v>1</v>
      </c>
      <c r="Q264">
        <f t="array" ref="Q264">IF(ISNUMBER(MATCH($H264&amp;Q$1,Course&amp;Library_Access_Code,0)),1,0)</f>
        <v>1</v>
      </c>
      <c r="R264">
        <f t="array" ref="R264">IF(ISNUMBER(MATCH($H264&amp;R$1,Course&amp;Library_Access_Code,0)),1,0)</f>
        <v>1</v>
      </c>
      <c r="T264" t="s">
        <v>252</v>
      </c>
    </row>
    <row r="265" spans="1:20" x14ac:dyDescent="0.55000000000000004">
      <c r="A265" t="s">
        <v>253</v>
      </c>
      <c r="B265" t="s">
        <v>154</v>
      </c>
      <c r="C265" t="s">
        <v>237</v>
      </c>
      <c r="D265" t="s">
        <v>149</v>
      </c>
      <c r="E265" t="s">
        <v>149</v>
      </c>
      <c r="F265" t="s">
        <v>150</v>
      </c>
      <c r="G265" t="str">
        <f t="shared" si="8"/>
        <v>Knox Lance</v>
      </c>
      <c r="H265" t="str">
        <f t="shared" si="9"/>
        <v>Back Safety</v>
      </c>
      <c r="I265">
        <f t="array" ref="I265">IF(ISNUMBER(MATCH($H265&amp;I$1,Course&amp;Library_Access_Code,0)),1,0)</f>
        <v>1</v>
      </c>
      <c r="J265">
        <f t="array" ref="J265">IF(ISNUMBER(MATCH($H265&amp;J$1,Course&amp;Library_Access_Code,0)),1,0)</f>
        <v>1</v>
      </c>
      <c r="K265">
        <f t="array" ref="K265">IF(ISNUMBER(MATCH($H265&amp;K$1,Course&amp;Library_Access_Code,0)),1,0)</f>
        <v>1</v>
      </c>
      <c r="L265">
        <f t="array" ref="L265">IF(ISNUMBER(MATCH($H265&amp;L$1,Course&amp;Library_Access_Code,0)),1,0)</f>
        <v>0</v>
      </c>
      <c r="M265">
        <f t="array" ref="M265">IF(ISNUMBER(MATCH($H265&amp;M$1,Course&amp;Library_Access_Code,0)),1,0)</f>
        <v>1</v>
      </c>
      <c r="N265">
        <f t="array" ref="N265">IF(ISNUMBER(MATCH($H265&amp;N$1,Course&amp;Library_Access_Code,0)),1,0)</f>
        <v>1</v>
      </c>
      <c r="O265">
        <f t="array" ref="O265">IF(ISNUMBER(MATCH($H265&amp;O$1,Course&amp;Library_Access_Code,0)),1,0)</f>
        <v>1</v>
      </c>
      <c r="P265">
        <f t="array" ref="P265">IF(ISNUMBER(MATCH($H265&amp;P$1,Course&amp;Library_Access_Code,0)),1,0)</f>
        <v>1</v>
      </c>
      <c r="Q265">
        <f t="array" ref="Q265">IF(ISNUMBER(MATCH($H265&amp;Q$1,Course&amp;Library_Access_Code,0)),1,0)</f>
        <v>1</v>
      </c>
      <c r="R265">
        <f t="array" ref="R265">IF(ISNUMBER(MATCH($H265&amp;R$1,Course&amp;Library_Access_Code,0)),1,0)</f>
        <v>1</v>
      </c>
      <c r="T265" t="s">
        <v>252</v>
      </c>
    </row>
    <row r="266" spans="1:20" x14ac:dyDescent="0.55000000000000004">
      <c r="A266" t="s">
        <v>252</v>
      </c>
      <c r="B266" t="s">
        <v>160</v>
      </c>
      <c r="C266" t="s">
        <v>237</v>
      </c>
      <c r="D266" t="s">
        <v>149</v>
      </c>
      <c r="E266" t="s">
        <v>149</v>
      </c>
      <c r="F266" t="s">
        <v>150</v>
      </c>
      <c r="G266" t="str">
        <f t="shared" si="8"/>
        <v>Knox Lance</v>
      </c>
      <c r="H266" t="str">
        <f t="shared" si="9"/>
        <v>Good Housekeeping</v>
      </c>
      <c r="I266">
        <f t="array" ref="I266">IF(ISNUMBER(MATCH($H266&amp;I$1,Course&amp;Library_Access_Code,0)),1,0)</f>
        <v>1</v>
      </c>
      <c r="J266">
        <f t="array" ref="J266">IF(ISNUMBER(MATCH($H266&amp;J$1,Course&amp;Library_Access_Code,0)),1,0)</f>
        <v>1</v>
      </c>
      <c r="K266">
        <f t="array" ref="K266">IF(ISNUMBER(MATCH($H266&amp;K$1,Course&amp;Library_Access_Code,0)),1,0)</f>
        <v>1</v>
      </c>
      <c r="L266">
        <f t="array" ref="L266">IF(ISNUMBER(MATCH($H266&amp;L$1,Course&amp;Library_Access_Code,0)),1,0)</f>
        <v>0</v>
      </c>
      <c r="M266">
        <f t="array" ref="M266">IF(ISNUMBER(MATCH($H266&amp;M$1,Course&amp;Library_Access_Code,0)),1,0)</f>
        <v>1</v>
      </c>
      <c r="N266">
        <f t="array" ref="N266">IF(ISNUMBER(MATCH($H266&amp;N$1,Course&amp;Library_Access_Code,0)),1,0)</f>
        <v>1</v>
      </c>
      <c r="O266">
        <f t="array" ref="O266">IF(ISNUMBER(MATCH($H266&amp;O$1,Course&amp;Library_Access_Code,0)),1,0)</f>
        <v>1</v>
      </c>
      <c r="P266">
        <f t="array" ref="P266">IF(ISNUMBER(MATCH($H266&amp;P$1,Course&amp;Library_Access_Code,0)),1,0)</f>
        <v>1</v>
      </c>
      <c r="Q266">
        <f t="array" ref="Q266">IF(ISNUMBER(MATCH($H266&amp;Q$1,Course&amp;Library_Access_Code,0)),1,0)</f>
        <v>1</v>
      </c>
      <c r="R266">
        <f t="array" ref="R266">IF(ISNUMBER(MATCH($H266&amp;R$1,Course&amp;Library_Access_Code,0)),1,0)</f>
        <v>1</v>
      </c>
      <c r="T266" t="s">
        <v>252</v>
      </c>
    </row>
    <row r="267" spans="1:20" x14ac:dyDescent="0.55000000000000004">
      <c r="A267" t="s">
        <v>205</v>
      </c>
      <c r="B267" t="s">
        <v>155</v>
      </c>
      <c r="C267" t="s">
        <v>206</v>
      </c>
      <c r="D267" t="s">
        <v>149</v>
      </c>
      <c r="E267" t="s">
        <v>149</v>
      </c>
      <c r="F267" t="s">
        <v>150</v>
      </c>
      <c r="G267" t="str">
        <f t="shared" si="8"/>
        <v>Korczyk Ann-Marie</v>
      </c>
      <c r="H267" t="str">
        <f t="shared" si="9"/>
        <v>Compressed Gases</v>
      </c>
      <c r="I267">
        <f t="array" ref="I267">IF(ISNUMBER(MATCH($H267&amp;I$1,Course&amp;Library_Access_Code,0)),1,0)</f>
        <v>0</v>
      </c>
      <c r="J267">
        <f t="array" ref="J267">IF(ISNUMBER(MATCH($H267&amp;J$1,Course&amp;Library_Access_Code,0)),1,0)</f>
        <v>1</v>
      </c>
      <c r="K267">
        <f t="array" ref="K267">IF(ISNUMBER(MATCH($H267&amp;K$1,Course&amp;Library_Access_Code,0)),1,0)</f>
        <v>0</v>
      </c>
      <c r="L267">
        <f t="array" ref="L267">IF(ISNUMBER(MATCH($H267&amp;L$1,Course&amp;Library_Access_Code,0)),1,0)</f>
        <v>0</v>
      </c>
      <c r="M267">
        <f t="array" ref="M267">IF(ISNUMBER(MATCH($H267&amp;M$1,Course&amp;Library_Access_Code,0)),1,0)</f>
        <v>1</v>
      </c>
      <c r="N267">
        <f t="array" ref="N267">IF(ISNUMBER(MATCH($H267&amp;N$1,Course&amp;Library_Access_Code,0)),1,0)</f>
        <v>1</v>
      </c>
      <c r="O267">
        <f t="array" ref="O267">IF(ISNUMBER(MATCH($H267&amp;O$1,Course&amp;Library_Access_Code,0)),1,0)</f>
        <v>0</v>
      </c>
      <c r="P267">
        <f t="array" ref="P267">IF(ISNUMBER(MATCH($H267&amp;P$1,Course&amp;Library_Access_Code,0)),1,0)</f>
        <v>1</v>
      </c>
      <c r="Q267">
        <f t="array" ref="Q267">IF(ISNUMBER(MATCH($H267&amp;Q$1,Course&amp;Library_Access_Code,0)),1,0)</f>
        <v>1</v>
      </c>
      <c r="R267">
        <f t="array" ref="R267">IF(ISNUMBER(MATCH($H267&amp;R$1,Course&amp;Library_Access_Code,0)),1,0)</f>
        <v>1</v>
      </c>
      <c r="T267" t="s">
        <v>205</v>
      </c>
    </row>
    <row r="268" spans="1:20" x14ac:dyDescent="0.55000000000000004">
      <c r="A268" t="s">
        <v>205</v>
      </c>
      <c r="B268" t="s">
        <v>151</v>
      </c>
      <c r="C268" t="s">
        <v>178</v>
      </c>
      <c r="D268" t="s">
        <v>149</v>
      </c>
      <c r="E268" t="s">
        <v>149</v>
      </c>
      <c r="F268" t="s">
        <v>150</v>
      </c>
      <c r="G268" t="str">
        <f t="shared" si="8"/>
        <v>Korczyk Ann-Marie</v>
      </c>
      <c r="H268" t="str">
        <f t="shared" si="9"/>
        <v>Crane Rigging</v>
      </c>
      <c r="I268">
        <f t="array" ref="I268">IF(ISNUMBER(MATCH($H268&amp;I$1,Course&amp;Library_Access_Code,0)),1,0)</f>
        <v>1</v>
      </c>
      <c r="J268">
        <f t="array" ref="J268">IF(ISNUMBER(MATCH($H268&amp;J$1,Course&amp;Library_Access_Code,0)),1,0)</f>
        <v>1</v>
      </c>
      <c r="K268">
        <f t="array" ref="K268">IF(ISNUMBER(MATCH($H268&amp;K$1,Course&amp;Library_Access_Code,0)),1,0)</f>
        <v>0</v>
      </c>
      <c r="L268">
        <f t="array" ref="L268">IF(ISNUMBER(MATCH($H268&amp;L$1,Course&amp;Library_Access_Code,0)),1,0)</f>
        <v>0</v>
      </c>
      <c r="M268">
        <f t="array" ref="M268">IF(ISNUMBER(MATCH($H268&amp;M$1,Course&amp;Library_Access_Code,0)),1,0)</f>
        <v>1</v>
      </c>
      <c r="N268">
        <f t="array" ref="N268">IF(ISNUMBER(MATCH($H268&amp;N$1,Course&amp;Library_Access_Code,0)),1,0)</f>
        <v>1</v>
      </c>
      <c r="O268">
        <f t="array" ref="O268">IF(ISNUMBER(MATCH($H268&amp;O$1,Course&amp;Library_Access_Code,0)),1,0)</f>
        <v>1</v>
      </c>
      <c r="P268">
        <f t="array" ref="P268">IF(ISNUMBER(MATCH($H268&amp;P$1,Course&amp;Library_Access_Code,0)),1,0)</f>
        <v>1</v>
      </c>
      <c r="Q268">
        <f t="array" ref="Q268">IF(ISNUMBER(MATCH($H268&amp;Q$1,Course&amp;Library_Access_Code,0)),1,0)</f>
        <v>0</v>
      </c>
      <c r="R268">
        <f t="array" ref="R268">IF(ISNUMBER(MATCH($H268&amp;R$1,Course&amp;Library_Access_Code,0)),1,0)</f>
        <v>1</v>
      </c>
      <c r="T268" t="s">
        <v>205</v>
      </c>
    </row>
    <row r="269" spans="1:20" x14ac:dyDescent="0.55000000000000004">
      <c r="A269" t="s">
        <v>205</v>
      </c>
      <c r="B269" t="s">
        <v>165</v>
      </c>
      <c r="C269" t="s">
        <v>269</v>
      </c>
      <c r="D269" t="s">
        <v>149</v>
      </c>
      <c r="E269" t="s">
        <v>149</v>
      </c>
      <c r="F269" t="s">
        <v>150</v>
      </c>
      <c r="G269" t="str">
        <f t="shared" si="8"/>
        <v>Korczyk Ann-Marie</v>
      </c>
      <c r="H269" t="str">
        <f t="shared" si="9"/>
        <v>Respiratory Protection</v>
      </c>
      <c r="I269">
        <f t="array" ref="I269">IF(ISNUMBER(MATCH($H269&amp;I$1,Course&amp;Library_Access_Code,0)),1,0)</f>
        <v>1</v>
      </c>
      <c r="J269">
        <f t="array" ref="J269">IF(ISNUMBER(MATCH($H269&amp;J$1,Course&amp;Library_Access_Code,0)),1,0)</f>
        <v>1</v>
      </c>
      <c r="K269">
        <f t="array" ref="K269">IF(ISNUMBER(MATCH($H269&amp;K$1,Course&amp;Library_Access_Code,0)),1,0)</f>
        <v>0</v>
      </c>
      <c r="L269">
        <f t="array" ref="L269">IF(ISNUMBER(MATCH($H269&amp;L$1,Course&amp;Library_Access_Code,0)),1,0)</f>
        <v>0</v>
      </c>
      <c r="M269">
        <f t="array" ref="M269">IF(ISNUMBER(MATCH($H269&amp;M$1,Course&amp;Library_Access_Code,0)),1,0)</f>
        <v>1</v>
      </c>
      <c r="N269">
        <f t="array" ref="N269">IF(ISNUMBER(MATCH($H269&amp;N$1,Course&amp;Library_Access_Code,0)),1,0)</f>
        <v>0</v>
      </c>
      <c r="O269">
        <f t="array" ref="O269">IF(ISNUMBER(MATCH($H269&amp;O$1,Course&amp;Library_Access_Code,0)),1,0)</f>
        <v>0</v>
      </c>
      <c r="P269">
        <f t="array" ref="P269">IF(ISNUMBER(MATCH($H269&amp;P$1,Course&amp;Library_Access_Code,0)),1,0)</f>
        <v>1</v>
      </c>
      <c r="Q269">
        <f t="array" ref="Q269">IF(ISNUMBER(MATCH($H269&amp;Q$1,Course&amp;Library_Access_Code,0)),1,0)</f>
        <v>0</v>
      </c>
      <c r="R269">
        <f t="array" ref="R269">IF(ISNUMBER(MATCH($H269&amp;R$1,Course&amp;Library_Access_Code,0)),1,0)</f>
        <v>0</v>
      </c>
      <c r="T269" t="s">
        <v>205</v>
      </c>
    </row>
    <row r="270" spans="1:20" x14ac:dyDescent="0.55000000000000004">
      <c r="A270" t="s">
        <v>205</v>
      </c>
      <c r="B270" t="s">
        <v>152</v>
      </c>
      <c r="C270" t="s">
        <v>206</v>
      </c>
      <c r="D270" t="s">
        <v>149</v>
      </c>
      <c r="E270" t="s">
        <v>149</v>
      </c>
      <c r="F270" t="s">
        <v>150</v>
      </c>
      <c r="G270" t="str">
        <f t="shared" si="8"/>
        <v>Korczyk Ann-Marie</v>
      </c>
      <c r="H270" t="str">
        <f t="shared" si="9"/>
        <v>Bloodborne Pathogens - General</v>
      </c>
      <c r="I270">
        <f t="array" ref="I270">IF(ISNUMBER(MATCH($H270&amp;I$1,Course&amp;Library_Access_Code,0)),1,0)</f>
        <v>1</v>
      </c>
      <c r="J270">
        <f t="array" ref="J270">IF(ISNUMBER(MATCH($H270&amp;J$1,Course&amp;Library_Access_Code,0)),1,0)</f>
        <v>1</v>
      </c>
      <c r="K270">
        <f t="array" ref="K270">IF(ISNUMBER(MATCH($H270&amp;K$1,Course&amp;Library_Access_Code,0)),1,0)</f>
        <v>1</v>
      </c>
      <c r="L270">
        <f t="array" ref="L270">IF(ISNUMBER(MATCH($H270&amp;L$1,Course&amp;Library_Access_Code,0)),1,0)</f>
        <v>0</v>
      </c>
      <c r="M270">
        <f t="array" ref="M270">IF(ISNUMBER(MATCH($H270&amp;M$1,Course&amp;Library_Access_Code,0)),1,0)</f>
        <v>1</v>
      </c>
      <c r="N270">
        <f t="array" ref="N270">IF(ISNUMBER(MATCH($H270&amp;N$1,Course&amp;Library_Access_Code,0)),1,0)</f>
        <v>1</v>
      </c>
      <c r="O270">
        <f t="array" ref="O270">IF(ISNUMBER(MATCH($H270&amp;O$1,Course&amp;Library_Access_Code,0)),1,0)</f>
        <v>1</v>
      </c>
      <c r="P270">
        <f t="array" ref="P270">IF(ISNUMBER(MATCH($H270&amp;P$1,Course&amp;Library_Access_Code,0)),1,0)</f>
        <v>1</v>
      </c>
      <c r="Q270">
        <f t="array" ref="Q270">IF(ISNUMBER(MATCH($H270&amp;Q$1,Course&amp;Library_Access_Code,0)),1,0)</f>
        <v>1</v>
      </c>
      <c r="R270">
        <f t="array" ref="R270">IF(ISNUMBER(MATCH($H270&amp;R$1,Course&amp;Library_Access_Code,0)),1,0)</f>
        <v>1</v>
      </c>
      <c r="T270" t="s">
        <v>205</v>
      </c>
    </row>
    <row r="271" spans="1:20" x14ac:dyDescent="0.55000000000000004">
      <c r="A271" t="s">
        <v>205</v>
      </c>
      <c r="B271" t="s">
        <v>181</v>
      </c>
      <c r="C271" t="s">
        <v>178</v>
      </c>
      <c r="D271" t="s">
        <v>149</v>
      </c>
      <c r="E271" t="s">
        <v>149</v>
      </c>
      <c r="F271" t="s">
        <v>150</v>
      </c>
      <c r="G271" t="str">
        <f t="shared" si="8"/>
        <v>Korczyk Ann-Marie</v>
      </c>
      <c r="H271" t="str">
        <f t="shared" si="9"/>
        <v>Ergonomics - Industrial</v>
      </c>
      <c r="I271">
        <f t="array" ref="I271">IF(ISNUMBER(MATCH($H271&amp;I$1,Course&amp;Library_Access_Code,0)),1,0)</f>
        <v>1</v>
      </c>
      <c r="J271">
        <f t="array" ref="J271">IF(ISNUMBER(MATCH($H271&amp;J$1,Course&amp;Library_Access_Code,0)),1,0)</f>
        <v>1</v>
      </c>
      <c r="K271">
        <f t="array" ref="K271">IF(ISNUMBER(MATCH($H271&amp;K$1,Course&amp;Library_Access_Code,0)),1,0)</f>
        <v>0</v>
      </c>
      <c r="L271">
        <f t="array" ref="L271">IF(ISNUMBER(MATCH($H271&amp;L$1,Course&amp;Library_Access_Code,0)),1,0)</f>
        <v>0</v>
      </c>
      <c r="M271">
        <f t="array" ref="M271">IF(ISNUMBER(MATCH($H271&amp;M$1,Course&amp;Library_Access_Code,0)),1,0)</f>
        <v>1</v>
      </c>
      <c r="N271">
        <f t="array" ref="N271">IF(ISNUMBER(MATCH($H271&amp;N$1,Course&amp;Library_Access_Code,0)),1,0)</f>
        <v>1</v>
      </c>
      <c r="O271">
        <f t="array" ref="O271">IF(ISNUMBER(MATCH($H271&amp;O$1,Course&amp;Library_Access_Code,0)),1,0)</f>
        <v>0</v>
      </c>
      <c r="P271">
        <f t="array" ref="P271">IF(ISNUMBER(MATCH($H271&amp;P$1,Course&amp;Library_Access_Code,0)),1,0)</f>
        <v>1</v>
      </c>
      <c r="Q271">
        <f t="array" ref="Q271">IF(ISNUMBER(MATCH($H271&amp;Q$1,Course&amp;Library_Access_Code,0)),1,0)</f>
        <v>1</v>
      </c>
      <c r="R271">
        <f t="array" ref="R271">IF(ISNUMBER(MATCH($H271&amp;R$1,Course&amp;Library_Access_Code,0)),1,0)</f>
        <v>1</v>
      </c>
      <c r="T271" t="s">
        <v>205</v>
      </c>
    </row>
    <row r="272" spans="1:20" x14ac:dyDescent="0.55000000000000004">
      <c r="A272" t="s">
        <v>205</v>
      </c>
      <c r="B272" t="s">
        <v>167</v>
      </c>
      <c r="C272" t="s">
        <v>178</v>
      </c>
      <c r="D272" t="s">
        <v>149</v>
      </c>
      <c r="E272" t="s">
        <v>149</v>
      </c>
      <c r="F272" t="s">
        <v>150</v>
      </c>
      <c r="G272" t="str">
        <f t="shared" si="8"/>
        <v>Korczyk Ann-Marie</v>
      </c>
      <c r="H272" t="str">
        <f t="shared" si="9"/>
        <v>Electrical Safety - Unqualified Worker</v>
      </c>
      <c r="I272">
        <f t="array" ref="I272">IF(ISNUMBER(MATCH($H272&amp;I$1,Course&amp;Library_Access_Code,0)),1,0)</f>
        <v>1</v>
      </c>
      <c r="J272">
        <f t="array" ref="J272">IF(ISNUMBER(MATCH($H272&amp;J$1,Course&amp;Library_Access_Code,0)),1,0)</f>
        <v>1</v>
      </c>
      <c r="K272">
        <f t="array" ref="K272">IF(ISNUMBER(MATCH($H272&amp;K$1,Course&amp;Library_Access_Code,0)),1,0)</f>
        <v>0</v>
      </c>
      <c r="L272">
        <f t="array" ref="L272">IF(ISNUMBER(MATCH($H272&amp;L$1,Course&amp;Library_Access_Code,0)),1,0)</f>
        <v>0</v>
      </c>
      <c r="M272">
        <f t="array" ref="M272">IF(ISNUMBER(MATCH($H272&amp;M$1,Course&amp;Library_Access_Code,0)),1,0)</f>
        <v>1</v>
      </c>
      <c r="N272">
        <f t="array" ref="N272">IF(ISNUMBER(MATCH($H272&amp;N$1,Course&amp;Library_Access_Code,0)),1,0)</f>
        <v>1</v>
      </c>
      <c r="O272">
        <f t="array" ref="O272">IF(ISNUMBER(MATCH($H272&amp;O$1,Course&amp;Library_Access_Code,0)),1,0)</f>
        <v>1</v>
      </c>
      <c r="P272">
        <f t="array" ref="P272">IF(ISNUMBER(MATCH($H272&amp;P$1,Course&amp;Library_Access_Code,0)),1,0)</f>
        <v>1</v>
      </c>
      <c r="Q272">
        <f t="array" ref="Q272">IF(ISNUMBER(MATCH($H272&amp;Q$1,Course&amp;Library_Access_Code,0)),1,0)</f>
        <v>1</v>
      </c>
      <c r="R272">
        <f t="array" ref="R272">IF(ISNUMBER(MATCH($H272&amp;R$1,Course&amp;Library_Access_Code,0)),1,0)</f>
        <v>1</v>
      </c>
      <c r="T272" t="s">
        <v>205</v>
      </c>
    </row>
    <row r="273" spans="1:20" x14ac:dyDescent="0.55000000000000004">
      <c r="A273" t="s">
        <v>205</v>
      </c>
      <c r="B273" t="s">
        <v>159</v>
      </c>
      <c r="C273" t="s">
        <v>178</v>
      </c>
      <c r="D273" t="s">
        <v>149</v>
      </c>
      <c r="E273" t="s">
        <v>149</v>
      </c>
      <c r="F273" t="s">
        <v>150</v>
      </c>
      <c r="G273" t="str">
        <f t="shared" si="8"/>
        <v>Korczyk Ann-Marie</v>
      </c>
      <c r="H273" t="str">
        <f t="shared" si="9"/>
        <v>Eye Protection</v>
      </c>
      <c r="I273">
        <f t="array" ref="I273">IF(ISNUMBER(MATCH($H273&amp;I$1,Course&amp;Library_Access_Code,0)),1,0)</f>
        <v>1</v>
      </c>
      <c r="J273">
        <f t="array" ref="J273">IF(ISNUMBER(MATCH($H273&amp;J$1,Course&amp;Library_Access_Code,0)),1,0)</f>
        <v>1</v>
      </c>
      <c r="K273">
        <f t="array" ref="K273">IF(ISNUMBER(MATCH($H273&amp;K$1,Course&amp;Library_Access_Code,0)),1,0)</f>
        <v>1</v>
      </c>
      <c r="L273">
        <f t="array" ref="L273">IF(ISNUMBER(MATCH($H273&amp;L$1,Course&amp;Library_Access_Code,0)),1,0)</f>
        <v>0</v>
      </c>
      <c r="M273">
        <f t="array" ref="M273">IF(ISNUMBER(MATCH($H273&amp;M$1,Course&amp;Library_Access_Code,0)),1,0)</f>
        <v>1</v>
      </c>
      <c r="N273">
        <f t="array" ref="N273">IF(ISNUMBER(MATCH($H273&amp;N$1,Course&amp;Library_Access_Code,0)),1,0)</f>
        <v>1</v>
      </c>
      <c r="O273">
        <f t="array" ref="O273">IF(ISNUMBER(MATCH($H273&amp;O$1,Course&amp;Library_Access_Code,0)),1,0)</f>
        <v>1</v>
      </c>
      <c r="P273">
        <f t="array" ref="P273">IF(ISNUMBER(MATCH($H273&amp;P$1,Course&amp;Library_Access_Code,0)),1,0)</f>
        <v>1</v>
      </c>
      <c r="Q273">
        <f t="array" ref="Q273">IF(ISNUMBER(MATCH($H273&amp;Q$1,Course&amp;Library_Access_Code,0)),1,0)</f>
        <v>1</v>
      </c>
      <c r="R273">
        <f t="array" ref="R273">IF(ISNUMBER(MATCH($H273&amp;R$1,Course&amp;Library_Access_Code,0)),1,0)</f>
        <v>1</v>
      </c>
      <c r="T273" t="s">
        <v>205</v>
      </c>
    </row>
    <row r="274" spans="1:20" x14ac:dyDescent="0.55000000000000004">
      <c r="A274" t="s">
        <v>205</v>
      </c>
      <c r="B274" t="s">
        <v>154</v>
      </c>
      <c r="C274" t="s">
        <v>206</v>
      </c>
      <c r="D274" t="s">
        <v>149</v>
      </c>
      <c r="E274" t="s">
        <v>149</v>
      </c>
      <c r="F274" t="s">
        <v>150</v>
      </c>
      <c r="G274" t="str">
        <f t="shared" si="8"/>
        <v>Korczyk Ann-Marie</v>
      </c>
      <c r="H274" t="str">
        <f t="shared" si="9"/>
        <v>Back Safety</v>
      </c>
      <c r="I274">
        <f t="array" ref="I274">IF(ISNUMBER(MATCH($H274&amp;I$1,Course&amp;Library_Access_Code,0)),1,0)</f>
        <v>1</v>
      </c>
      <c r="J274">
        <f t="array" ref="J274">IF(ISNUMBER(MATCH($H274&amp;J$1,Course&amp;Library_Access_Code,0)),1,0)</f>
        <v>1</v>
      </c>
      <c r="K274">
        <f t="array" ref="K274">IF(ISNUMBER(MATCH($H274&amp;K$1,Course&amp;Library_Access_Code,0)),1,0)</f>
        <v>1</v>
      </c>
      <c r="L274">
        <f t="array" ref="L274">IF(ISNUMBER(MATCH($H274&amp;L$1,Course&amp;Library_Access_Code,0)),1,0)</f>
        <v>0</v>
      </c>
      <c r="M274">
        <f t="array" ref="M274">IF(ISNUMBER(MATCH($H274&amp;M$1,Course&amp;Library_Access_Code,0)),1,0)</f>
        <v>1</v>
      </c>
      <c r="N274">
        <f t="array" ref="N274">IF(ISNUMBER(MATCH($H274&amp;N$1,Course&amp;Library_Access_Code,0)),1,0)</f>
        <v>1</v>
      </c>
      <c r="O274">
        <f t="array" ref="O274">IF(ISNUMBER(MATCH($H274&amp;O$1,Course&amp;Library_Access_Code,0)),1,0)</f>
        <v>1</v>
      </c>
      <c r="P274">
        <f t="array" ref="P274">IF(ISNUMBER(MATCH($H274&amp;P$1,Course&amp;Library_Access_Code,0)),1,0)</f>
        <v>1</v>
      </c>
      <c r="Q274">
        <f t="array" ref="Q274">IF(ISNUMBER(MATCH($H274&amp;Q$1,Course&amp;Library_Access_Code,0)),1,0)</f>
        <v>1</v>
      </c>
      <c r="R274">
        <f t="array" ref="R274">IF(ISNUMBER(MATCH($H274&amp;R$1,Course&amp;Library_Access_Code,0)),1,0)</f>
        <v>1</v>
      </c>
      <c r="T274" t="s">
        <v>205</v>
      </c>
    </row>
    <row r="275" spans="1:20" x14ac:dyDescent="0.55000000000000004">
      <c r="A275" t="s">
        <v>20</v>
      </c>
      <c r="B275" t="s">
        <v>162</v>
      </c>
      <c r="C275" t="s">
        <v>263</v>
      </c>
      <c r="D275" t="s">
        <v>149</v>
      </c>
      <c r="E275" t="s">
        <v>149</v>
      </c>
      <c r="F275" t="s">
        <v>150</v>
      </c>
      <c r="G275" t="str">
        <f t="shared" si="8"/>
        <v>Lanahan Doug</v>
      </c>
      <c r="H275" t="str">
        <f t="shared" si="9"/>
        <v>Safety Orientation - New Employee</v>
      </c>
      <c r="I275">
        <f t="array" ref="I275">IF(ISNUMBER(MATCH($H275&amp;I$1,Course&amp;Library_Access_Code,0)),1,0)</f>
        <v>1</v>
      </c>
      <c r="J275">
        <f t="array" ref="J275">IF(ISNUMBER(MATCH($H275&amp;J$1,Course&amp;Library_Access_Code,0)),1,0)</f>
        <v>1</v>
      </c>
      <c r="K275">
        <f t="array" ref="K275">IF(ISNUMBER(MATCH($H275&amp;K$1,Course&amp;Library_Access_Code,0)),1,0)</f>
        <v>1</v>
      </c>
      <c r="L275">
        <f t="array" ref="L275">IF(ISNUMBER(MATCH($H275&amp;L$1,Course&amp;Library_Access_Code,0)),1,0)</f>
        <v>0</v>
      </c>
      <c r="M275">
        <f t="array" ref="M275">IF(ISNUMBER(MATCH($H275&amp;M$1,Course&amp;Library_Access_Code,0)),1,0)</f>
        <v>1</v>
      </c>
      <c r="N275">
        <f t="array" ref="N275">IF(ISNUMBER(MATCH($H275&amp;N$1,Course&amp;Library_Access_Code,0)),1,0)</f>
        <v>1</v>
      </c>
      <c r="O275">
        <f t="array" ref="O275">IF(ISNUMBER(MATCH($H275&amp;O$1,Course&amp;Library_Access_Code,0)),1,0)</f>
        <v>1</v>
      </c>
      <c r="P275">
        <f t="array" ref="P275">IF(ISNUMBER(MATCH($H275&amp;P$1,Course&amp;Library_Access_Code,0)),1,0)</f>
        <v>1</v>
      </c>
      <c r="Q275">
        <f t="array" ref="Q275">IF(ISNUMBER(MATCH($H275&amp;Q$1,Course&amp;Library_Access_Code,0)),1,0)</f>
        <v>1</v>
      </c>
      <c r="R275">
        <f t="array" ref="R275">IF(ISNUMBER(MATCH($H275&amp;R$1,Course&amp;Library_Access_Code,0)),1,0)</f>
        <v>1</v>
      </c>
      <c r="T275" t="s">
        <v>20</v>
      </c>
    </row>
    <row r="276" spans="1:20" x14ac:dyDescent="0.55000000000000004">
      <c r="A276" t="s">
        <v>20</v>
      </c>
      <c r="B276" t="s">
        <v>266</v>
      </c>
      <c r="C276" t="s">
        <v>263</v>
      </c>
      <c r="D276" t="s">
        <v>149</v>
      </c>
      <c r="E276" t="s">
        <v>149</v>
      </c>
      <c r="F276" t="s">
        <v>150</v>
      </c>
      <c r="G276" t="str">
        <f t="shared" si="8"/>
        <v>Lanahan Doug</v>
      </c>
      <c r="H276" t="str">
        <f t="shared" si="9"/>
        <v>Office Ergonomics</v>
      </c>
      <c r="I276">
        <f t="array" ref="I276">IF(ISNUMBER(MATCH($H276&amp;I$1,Course&amp;Library_Access_Code,0)),1,0)</f>
        <v>0</v>
      </c>
      <c r="J276">
        <f t="array" ref="J276">IF(ISNUMBER(MATCH($H276&amp;J$1,Course&amp;Library_Access_Code,0)),1,0)</f>
        <v>0</v>
      </c>
      <c r="K276">
        <f t="array" ref="K276">IF(ISNUMBER(MATCH($H276&amp;K$1,Course&amp;Library_Access_Code,0)),1,0)</f>
        <v>1</v>
      </c>
      <c r="L276">
        <f t="array" ref="L276">IF(ISNUMBER(MATCH($H276&amp;L$1,Course&amp;Library_Access_Code,0)),1,0)</f>
        <v>0</v>
      </c>
      <c r="M276">
        <f t="array" ref="M276">IF(ISNUMBER(MATCH($H276&amp;M$1,Course&amp;Library_Access_Code,0)),1,0)</f>
        <v>0</v>
      </c>
      <c r="N276">
        <f t="array" ref="N276">IF(ISNUMBER(MATCH($H276&amp;N$1,Course&amp;Library_Access_Code,0)),1,0)</f>
        <v>0</v>
      </c>
      <c r="O276">
        <f t="array" ref="O276">IF(ISNUMBER(MATCH($H276&amp;O$1,Course&amp;Library_Access_Code,0)),1,0)</f>
        <v>0</v>
      </c>
      <c r="P276">
        <f t="array" ref="P276">IF(ISNUMBER(MATCH($H276&amp;P$1,Course&amp;Library_Access_Code,0)),1,0)</f>
        <v>1</v>
      </c>
      <c r="Q276">
        <f t="array" ref="Q276">IF(ISNUMBER(MATCH($H276&amp;Q$1,Course&amp;Library_Access_Code,0)),1,0)</f>
        <v>1</v>
      </c>
      <c r="R276">
        <f t="array" ref="R276">IF(ISNUMBER(MATCH($H276&amp;R$1,Course&amp;Library_Access_Code,0)),1,0)</f>
        <v>0</v>
      </c>
      <c r="T276" t="s">
        <v>20</v>
      </c>
    </row>
    <row r="277" spans="1:20" x14ac:dyDescent="0.55000000000000004">
      <c r="A277" t="s">
        <v>20</v>
      </c>
      <c r="B277" t="s">
        <v>161</v>
      </c>
      <c r="C277" t="s">
        <v>263</v>
      </c>
      <c r="D277" t="s">
        <v>149</v>
      </c>
      <c r="E277" t="s">
        <v>149</v>
      </c>
      <c r="F277" t="s">
        <v>150</v>
      </c>
      <c r="G277" t="str">
        <f t="shared" si="8"/>
        <v>Lanahan Doug</v>
      </c>
      <c r="H277" t="str">
        <f t="shared" si="9"/>
        <v>Workplace Safety for Employees</v>
      </c>
      <c r="I277">
        <f t="array" ref="I277">IF(ISNUMBER(MATCH($H277&amp;I$1,Course&amp;Library_Access_Code,0)),1,0)</f>
        <v>1</v>
      </c>
      <c r="J277">
        <f t="array" ref="J277">IF(ISNUMBER(MATCH($H277&amp;J$1,Course&amp;Library_Access_Code,0)),1,0)</f>
        <v>1</v>
      </c>
      <c r="K277">
        <f t="array" ref="K277">IF(ISNUMBER(MATCH($H277&amp;K$1,Course&amp;Library_Access_Code,0)),1,0)</f>
        <v>1</v>
      </c>
      <c r="L277">
        <f t="array" ref="L277">IF(ISNUMBER(MATCH($H277&amp;L$1,Course&amp;Library_Access_Code,0)),1,0)</f>
        <v>0</v>
      </c>
      <c r="M277">
        <f t="array" ref="M277">IF(ISNUMBER(MATCH($H277&amp;M$1,Course&amp;Library_Access_Code,0)),1,0)</f>
        <v>1</v>
      </c>
      <c r="N277">
        <f t="array" ref="N277">IF(ISNUMBER(MATCH($H277&amp;N$1,Course&amp;Library_Access_Code,0)),1,0)</f>
        <v>1</v>
      </c>
      <c r="O277">
        <f t="array" ref="O277">IF(ISNUMBER(MATCH($H277&amp;O$1,Course&amp;Library_Access_Code,0)),1,0)</f>
        <v>1</v>
      </c>
      <c r="P277">
        <f t="array" ref="P277">IF(ISNUMBER(MATCH($H277&amp;P$1,Course&amp;Library_Access_Code,0)),1,0)</f>
        <v>1</v>
      </c>
      <c r="Q277">
        <f t="array" ref="Q277">IF(ISNUMBER(MATCH($H277&amp;Q$1,Course&amp;Library_Access_Code,0)),1,0)</f>
        <v>1</v>
      </c>
      <c r="R277">
        <f t="array" ref="R277">IF(ISNUMBER(MATCH($H277&amp;R$1,Course&amp;Library_Access_Code,0)),1,0)</f>
        <v>1</v>
      </c>
      <c r="T277" t="s">
        <v>20</v>
      </c>
    </row>
    <row r="278" spans="1:20" x14ac:dyDescent="0.55000000000000004">
      <c r="A278" t="s">
        <v>20</v>
      </c>
      <c r="B278" t="s">
        <v>158</v>
      </c>
      <c r="C278" t="s">
        <v>263</v>
      </c>
      <c r="D278" t="s">
        <v>149</v>
      </c>
      <c r="E278" t="s">
        <v>149</v>
      </c>
      <c r="F278" t="s">
        <v>150</v>
      </c>
      <c r="G278" t="str">
        <f t="shared" si="8"/>
        <v>Lanahan Doug</v>
      </c>
      <c r="H278" t="str">
        <f t="shared" si="9"/>
        <v>PPE - What Employees Need to Know</v>
      </c>
      <c r="I278">
        <f t="array" ref="I278">IF(ISNUMBER(MATCH($H278&amp;I$1,Course&amp;Library_Access_Code,0)),1,0)</f>
        <v>1</v>
      </c>
      <c r="J278">
        <f t="array" ref="J278">IF(ISNUMBER(MATCH($H278&amp;J$1,Course&amp;Library_Access_Code,0)),1,0)</f>
        <v>1</v>
      </c>
      <c r="K278">
        <f t="array" ref="K278">IF(ISNUMBER(MATCH($H278&amp;K$1,Course&amp;Library_Access_Code,0)),1,0)</f>
        <v>1</v>
      </c>
      <c r="L278">
        <f t="array" ref="L278">IF(ISNUMBER(MATCH($H278&amp;L$1,Course&amp;Library_Access_Code,0)),1,0)</f>
        <v>0</v>
      </c>
      <c r="M278">
        <f t="array" ref="M278">IF(ISNUMBER(MATCH($H278&amp;M$1,Course&amp;Library_Access_Code,0)),1,0)</f>
        <v>1</v>
      </c>
      <c r="N278">
        <f t="array" ref="N278">IF(ISNUMBER(MATCH($H278&amp;N$1,Course&amp;Library_Access_Code,0)),1,0)</f>
        <v>1</v>
      </c>
      <c r="O278">
        <f t="array" ref="O278">IF(ISNUMBER(MATCH($H278&amp;O$1,Course&amp;Library_Access_Code,0)),1,0)</f>
        <v>1</v>
      </c>
      <c r="P278">
        <f t="array" ref="P278">IF(ISNUMBER(MATCH($H278&amp;P$1,Course&amp;Library_Access_Code,0)),1,0)</f>
        <v>1</v>
      </c>
      <c r="Q278">
        <f t="array" ref="Q278">IF(ISNUMBER(MATCH($H278&amp;Q$1,Course&amp;Library_Access_Code,0)),1,0)</f>
        <v>1</v>
      </c>
      <c r="R278">
        <f t="array" ref="R278">IF(ISNUMBER(MATCH($H278&amp;R$1,Course&amp;Library_Access_Code,0)),1,0)</f>
        <v>1</v>
      </c>
      <c r="T278" t="s">
        <v>20</v>
      </c>
    </row>
    <row r="279" spans="1:20" x14ac:dyDescent="0.55000000000000004">
      <c r="A279" t="s">
        <v>20</v>
      </c>
      <c r="B279" t="s">
        <v>160</v>
      </c>
      <c r="C279" t="s">
        <v>263</v>
      </c>
      <c r="D279" t="s">
        <v>149</v>
      </c>
      <c r="E279" t="s">
        <v>149</v>
      </c>
      <c r="F279" t="s">
        <v>150</v>
      </c>
      <c r="G279" t="str">
        <f t="shared" si="8"/>
        <v>Lanahan Doug</v>
      </c>
      <c r="H279" t="str">
        <f t="shared" si="9"/>
        <v>Good Housekeeping</v>
      </c>
      <c r="I279">
        <f t="array" ref="I279">IF(ISNUMBER(MATCH($H279&amp;I$1,Course&amp;Library_Access_Code,0)),1,0)</f>
        <v>1</v>
      </c>
      <c r="J279">
        <f t="array" ref="J279">IF(ISNUMBER(MATCH($H279&amp;J$1,Course&amp;Library_Access_Code,0)),1,0)</f>
        <v>1</v>
      </c>
      <c r="K279">
        <f t="array" ref="K279">IF(ISNUMBER(MATCH($H279&amp;K$1,Course&amp;Library_Access_Code,0)),1,0)</f>
        <v>1</v>
      </c>
      <c r="L279">
        <f t="array" ref="L279">IF(ISNUMBER(MATCH($H279&amp;L$1,Course&amp;Library_Access_Code,0)),1,0)</f>
        <v>0</v>
      </c>
      <c r="M279">
        <f t="array" ref="M279">IF(ISNUMBER(MATCH($H279&amp;M$1,Course&amp;Library_Access_Code,0)),1,0)</f>
        <v>1</v>
      </c>
      <c r="N279">
        <f t="array" ref="N279">IF(ISNUMBER(MATCH($H279&amp;N$1,Course&amp;Library_Access_Code,0)),1,0)</f>
        <v>1</v>
      </c>
      <c r="O279">
        <f t="array" ref="O279">IF(ISNUMBER(MATCH($H279&amp;O$1,Course&amp;Library_Access_Code,0)),1,0)</f>
        <v>1</v>
      </c>
      <c r="P279">
        <f t="array" ref="P279">IF(ISNUMBER(MATCH($H279&amp;P$1,Course&amp;Library_Access_Code,0)),1,0)</f>
        <v>1</v>
      </c>
      <c r="Q279">
        <f t="array" ref="Q279">IF(ISNUMBER(MATCH($H279&amp;Q$1,Course&amp;Library_Access_Code,0)),1,0)</f>
        <v>1</v>
      </c>
      <c r="R279">
        <f t="array" ref="R279">IF(ISNUMBER(MATCH($H279&amp;R$1,Course&amp;Library_Access_Code,0)),1,0)</f>
        <v>1</v>
      </c>
      <c r="T279" t="s">
        <v>20</v>
      </c>
    </row>
    <row r="280" spans="1:20" x14ac:dyDescent="0.55000000000000004">
      <c r="A280" t="s">
        <v>20</v>
      </c>
      <c r="B280" t="s">
        <v>163</v>
      </c>
      <c r="C280" t="s">
        <v>263</v>
      </c>
      <c r="D280" t="s">
        <v>149</v>
      </c>
      <c r="E280" t="s">
        <v>149</v>
      </c>
      <c r="F280" t="s">
        <v>150</v>
      </c>
      <c r="G280" t="str">
        <f t="shared" si="8"/>
        <v>Lanahan Doug</v>
      </c>
      <c r="H280" t="str">
        <f t="shared" si="9"/>
        <v>Fire Extinguishers</v>
      </c>
      <c r="I280">
        <f t="array" ref="I280">IF(ISNUMBER(MATCH($H280&amp;I$1,Course&amp;Library_Access_Code,0)),1,0)</f>
        <v>1</v>
      </c>
      <c r="J280">
        <f t="array" ref="J280">IF(ISNUMBER(MATCH($H280&amp;J$1,Course&amp;Library_Access_Code,0)),1,0)</f>
        <v>1</v>
      </c>
      <c r="K280">
        <f t="array" ref="K280">IF(ISNUMBER(MATCH($H280&amp;K$1,Course&amp;Library_Access_Code,0)),1,0)</f>
        <v>1</v>
      </c>
      <c r="L280">
        <f t="array" ref="L280">IF(ISNUMBER(MATCH($H280&amp;L$1,Course&amp;Library_Access_Code,0)),1,0)</f>
        <v>0</v>
      </c>
      <c r="M280">
        <f t="array" ref="M280">IF(ISNUMBER(MATCH($H280&amp;M$1,Course&amp;Library_Access_Code,0)),1,0)</f>
        <v>1</v>
      </c>
      <c r="N280">
        <f t="array" ref="N280">IF(ISNUMBER(MATCH($H280&amp;N$1,Course&amp;Library_Access_Code,0)),1,0)</f>
        <v>1</v>
      </c>
      <c r="O280">
        <f t="array" ref="O280">IF(ISNUMBER(MATCH($H280&amp;O$1,Course&amp;Library_Access_Code,0)),1,0)</f>
        <v>1</v>
      </c>
      <c r="P280">
        <f t="array" ref="P280">IF(ISNUMBER(MATCH($H280&amp;P$1,Course&amp;Library_Access_Code,0)),1,0)</f>
        <v>1</v>
      </c>
      <c r="Q280">
        <f t="array" ref="Q280">IF(ISNUMBER(MATCH($H280&amp;Q$1,Course&amp;Library_Access_Code,0)),1,0)</f>
        <v>1</v>
      </c>
      <c r="R280">
        <f t="array" ref="R280">IF(ISNUMBER(MATCH($H280&amp;R$1,Course&amp;Library_Access_Code,0)),1,0)</f>
        <v>1</v>
      </c>
      <c r="T280" t="s">
        <v>20</v>
      </c>
    </row>
    <row r="281" spans="1:20" x14ac:dyDescent="0.55000000000000004">
      <c r="A281" t="s">
        <v>20</v>
      </c>
      <c r="B281" t="s">
        <v>264</v>
      </c>
      <c r="C281" t="s">
        <v>263</v>
      </c>
      <c r="D281" t="s">
        <v>149</v>
      </c>
      <c r="E281" t="s">
        <v>149</v>
      </c>
      <c r="F281" t="s">
        <v>150</v>
      </c>
      <c r="G281" t="str">
        <f t="shared" si="8"/>
        <v>Lanahan Doug</v>
      </c>
      <c r="H281" t="str">
        <f t="shared" si="9"/>
        <v>Fall Protection - Construction</v>
      </c>
      <c r="I281">
        <f t="array" ref="I281">IF(ISNUMBER(MATCH($H281&amp;I$1,Course&amp;Library_Access_Code,0)),1,0)</f>
        <v>0</v>
      </c>
      <c r="J281">
        <f t="array" ref="J281">IF(ISNUMBER(MATCH($H281&amp;J$1,Course&amp;Library_Access_Code,0)),1,0)</f>
        <v>0</v>
      </c>
      <c r="K281">
        <f t="array" ref="K281">IF(ISNUMBER(MATCH($H281&amp;K$1,Course&amp;Library_Access_Code,0)),1,0)</f>
        <v>1</v>
      </c>
      <c r="L281">
        <f t="array" ref="L281">IF(ISNUMBER(MATCH($H281&amp;L$1,Course&amp;Library_Access_Code,0)),1,0)</f>
        <v>0</v>
      </c>
      <c r="M281">
        <f t="array" ref="M281">IF(ISNUMBER(MATCH($H281&amp;M$1,Course&amp;Library_Access_Code,0)),1,0)</f>
        <v>1</v>
      </c>
      <c r="N281">
        <f t="array" ref="N281">IF(ISNUMBER(MATCH($H281&amp;N$1,Course&amp;Library_Access_Code,0)),1,0)</f>
        <v>0</v>
      </c>
      <c r="O281">
        <f t="array" ref="O281">IF(ISNUMBER(MATCH($H281&amp;O$1,Course&amp;Library_Access_Code,0)),1,0)</f>
        <v>0</v>
      </c>
      <c r="P281">
        <f t="array" ref="P281">IF(ISNUMBER(MATCH($H281&amp;P$1,Course&amp;Library_Access_Code,0)),1,0)</f>
        <v>1</v>
      </c>
      <c r="Q281">
        <f t="array" ref="Q281">IF(ISNUMBER(MATCH($H281&amp;Q$1,Course&amp;Library_Access_Code,0)),1,0)</f>
        <v>0</v>
      </c>
      <c r="R281">
        <f t="array" ref="R281">IF(ISNUMBER(MATCH($H281&amp;R$1,Course&amp;Library_Access_Code,0)),1,0)</f>
        <v>0</v>
      </c>
      <c r="T281" t="s">
        <v>20</v>
      </c>
    </row>
    <row r="282" spans="1:20" x14ac:dyDescent="0.55000000000000004">
      <c r="A282" t="s">
        <v>20</v>
      </c>
      <c r="B282" t="s">
        <v>154</v>
      </c>
      <c r="C282" t="s">
        <v>265</v>
      </c>
      <c r="D282" t="s">
        <v>149</v>
      </c>
      <c r="E282" t="s">
        <v>149</v>
      </c>
      <c r="F282" t="s">
        <v>150</v>
      </c>
      <c r="G282" t="str">
        <f t="shared" si="8"/>
        <v>Lanahan Doug</v>
      </c>
      <c r="H282" t="str">
        <f t="shared" si="9"/>
        <v>Back Safety</v>
      </c>
      <c r="I282">
        <f t="array" ref="I282">IF(ISNUMBER(MATCH($H282&amp;I$1,Course&amp;Library_Access_Code,0)),1,0)</f>
        <v>1</v>
      </c>
      <c r="J282">
        <f t="array" ref="J282">IF(ISNUMBER(MATCH($H282&amp;J$1,Course&amp;Library_Access_Code,0)),1,0)</f>
        <v>1</v>
      </c>
      <c r="K282">
        <f t="array" ref="K282">IF(ISNUMBER(MATCH($H282&amp;K$1,Course&amp;Library_Access_Code,0)),1,0)</f>
        <v>1</v>
      </c>
      <c r="L282">
        <f t="array" ref="L282">IF(ISNUMBER(MATCH($H282&amp;L$1,Course&amp;Library_Access_Code,0)),1,0)</f>
        <v>0</v>
      </c>
      <c r="M282">
        <f t="array" ref="M282">IF(ISNUMBER(MATCH($H282&amp;M$1,Course&amp;Library_Access_Code,0)),1,0)</f>
        <v>1</v>
      </c>
      <c r="N282">
        <f t="array" ref="N282">IF(ISNUMBER(MATCH($H282&amp;N$1,Course&amp;Library_Access_Code,0)),1,0)</f>
        <v>1</v>
      </c>
      <c r="O282">
        <f t="array" ref="O282">IF(ISNUMBER(MATCH($H282&amp;O$1,Course&amp;Library_Access_Code,0)),1,0)</f>
        <v>1</v>
      </c>
      <c r="P282">
        <f t="array" ref="P282">IF(ISNUMBER(MATCH($H282&amp;P$1,Course&amp;Library_Access_Code,0)),1,0)</f>
        <v>1</v>
      </c>
      <c r="Q282">
        <f t="array" ref="Q282">IF(ISNUMBER(MATCH($H282&amp;Q$1,Course&amp;Library_Access_Code,0)),1,0)</f>
        <v>1</v>
      </c>
      <c r="R282">
        <f t="array" ref="R282">IF(ISNUMBER(MATCH($H282&amp;R$1,Course&amp;Library_Access_Code,0)),1,0)</f>
        <v>1</v>
      </c>
      <c r="T282" t="s">
        <v>20</v>
      </c>
    </row>
    <row r="283" spans="1:20" x14ac:dyDescent="0.55000000000000004">
      <c r="A283" t="s">
        <v>20</v>
      </c>
      <c r="B283" t="s">
        <v>267</v>
      </c>
      <c r="C283" t="s">
        <v>265</v>
      </c>
      <c r="D283" t="s">
        <v>149</v>
      </c>
      <c r="E283" t="s">
        <v>149</v>
      </c>
      <c r="F283" t="s">
        <v>150</v>
      </c>
      <c r="G283" t="str">
        <f t="shared" si="8"/>
        <v>Lanahan Doug</v>
      </c>
      <c r="H283" t="str">
        <f t="shared" si="9"/>
        <v>Exit Routes - Supervisors</v>
      </c>
      <c r="I283">
        <f t="array" ref="I283">IF(ISNUMBER(MATCH($H283&amp;I$1,Course&amp;Library_Access_Code,0)),1,0)</f>
        <v>0</v>
      </c>
      <c r="J283">
        <f t="array" ref="J283">IF(ISNUMBER(MATCH($H283&amp;J$1,Course&amp;Library_Access_Code,0)),1,0)</f>
        <v>0</v>
      </c>
      <c r="K283">
        <f t="array" ref="K283">IF(ISNUMBER(MATCH($H283&amp;K$1,Course&amp;Library_Access_Code,0)),1,0)</f>
        <v>1</v>
      </c>
      <c r="L283">
        <f t="array" ref="L283">IF(ISNUMBER(MATCH($H283&amp;L$1,Course&amp;Library_Access_Code,0)),1,0)</f>
        <v>0</v>
      </c>
      <c r="M283">
        <f t="array" ref="M283">IF(ISNUMBER(MATCH($H283&amp;M$1,Course&amp;Library_Access_Code,0)),1,0)</f>
        <v>0</v>
      </c>
      <c r="N283">
        <f t="array" ref="N283">IF(ISNUMBER(MATCH($H283&amp;N$1,Course&amp;Library_Access_Code,0)),1,0)</f>
        <v>0</v>
      </c>
      <c r="O283">
        <f t="array" ref="O283">IF(ISNUMBER(MATCH($H283&amp;O$1,Course&amp;Library_Access_Code,0)),1,0)</f>
        <v>0</v>
      </c>
      <c r="P283">
        <f t="array" ref="P283">IF(ISNUMBER(MATCH($H283&amp;P$1,Course&amp;Library_Access_Code,0)),1,0)</f>
        <v>1</v>
      </c>
      <c r="Q283">
        <f t="array" ref="Q283">IF(ISNUMBER(MATCH($H283&amp;Q$1,Course&amp;Library_Access_Code,0)),1,0)</f>
        <v>0</v>
      </c>
      <c r="R283">
        <f t="array" ref="R283">IF(ISNUMBER(MATCH($H283&amp;R$1,Course&amp;Library_Access_Code,0)),1,0)</f>
        <v>0</v>
      </c>
      <c r="T283" t="s">
        <v>20</v>
      </c>
    </row>
    <row r="284" spans="1:20" x14ac:dyDescent="0.55000000000000004">
      <c r="A284" t="s">
        <v>20</v>
      </c>
      <c r="B284" t="s">
        <v>159</v>
      </c>
      <c r="C284" t="s">
        <v>265</v>
      </c>
      <c r="D284" t="s">
        <v>149</v>
      </c>
      <c r="E284" t="s">
        <v>149</v>
      </c>
      <c r="F284" t="s">
        <v>150</v>
      </c>
      <c r="G284" t="str">
        <f t="shared" si="8"/>
        <v>Lanahan Doug</v>
      </c>
      <c r="H284" t="str">
        <f t="shared" si="9"/>
        <v>Eye Protection</v>
      </c>
      <c r="I284">
        <f t="array" ref="I284">IF(ISNUMBER(MATCH($H284&amp;I$1,Course&amp;Library_Access_Code,0)),1,0)</f>
        <v>1</v>
      </c>
      <c r="J284">
        <f t="array" ref="J284">IF(ISNUMBER(MATCH($H284&amp;J$1,Course&amp;Library_Access_Code,0)),1,0)</f>
        <v>1</v>
      </c>
      <c r="K284">
        <f t="array" ref="K284">IF(ISNUMBER(MATCH($H284&amp;K$1,Course&amp;Library_Access_Code,0)),1,0)</f>
        <v>1</v>
      </c>
      <c r="L284">
        <f t="array" ref="L284">IF(ISNUMBER(MATCH($H284&amp;L$1,Course&amp;Library_Access_Code,0)),1,0)</f>
        <v>0</v>
      </c>
      <c r="M284">
        <f t="array" ref="M284">IF(ISNUMBER(MATCH($H284&amp;M$1,Course&amp;Library_Access_Code,0)),1,0)</f>
        <v>1</v>
      </c>
      <c r="N284">
        <f t="array" ref="N284">IF(ISNUMBER(MATCH($H284&amp;N$1,Course&amp;Library_Access_Code,0)),1,0)</f>
        <v>1</v>
      </c>
      <c r="O284">
        <f t="array" ref="O284">IF(ISNUMBER(MATCH($H284&amp;O$1,Course&amp;Library_Access_Code,0)),1,0)</f>
        <v>1</v>
      </c>
      <c r="P284">
        <f t="array" ref="P284">IF(ISNUMBER(MATCH($H284&amp;P$1,Course&amp;Library_Access_Code,0)),1,0)</f>
        <v>1</v>
      </c>
      <c r="Q284">
        <f t="array" ref="Q284">IF(ISNUMBER(MATCH($H284&amp;Q$1,Course&amp;Library_Access_Code,0)),1,0)</f>
        <v>1</v>
      </c>
      <c r="R284">
        <f t="array" ref="R284">IF(ISNUMBER(MATCH($H284&amp;R$1,Course&amp;Library_Access_Code,0)),1,0)</f>
        <v>1</v>
      </c>
      <c r="T284" t="s">
        <v>20</v>
      </c>
    </row>
    <row r="285" spans="1:20" x14ac:dyDescent="0.55000000000000004">
      <c r="A285" t="s">
        <v>20</v>
      </c>
      <c r="B285" t="s">
        <v>152</v>
      </c>
      <c r="C285" t="s">
        <v>265</v>
      </c>
      <c r="D285" t="s">
        <v>149</v>
      </c>
      <c r="E285" t="s">
        <v>149</v>
      </c>
      <c r="F285" t="s">
        <v>150</v>
      </c>
      <c r="G285" t="str">
        <f t="shared" si="8"/>
        <v>Lanahan Doug</v>
      </c>
      <c r="H285" t="str">
        <f t="shared" si="9"/>
        <v>Bloodborne Pathogens - General</v>
      </c>
      <c r="I285">
        <f t="array" ref="I285">IF(ISNUMBER(MATCH($H285&amp;I$1,Course&amp;Library_Access_Code,0)),1,0)</f>
        <v>1</v>
      </c>
      <c r="J285">
        <f t="array" ref="J285">IF(ISNUMBER(MATCH($H285&amp;J$1,Course&amp;Library_Access_Code,0)),1,0)</f>
        <v>1</v>
      </c>
      <c r="K285">
        <f t="array" ref="K285">IF(ISNUMBER(MATCH($H285&amp;K$1,Course&amp;Library_Access_Code,0)),1,0)</f>
        <v>1</v>
      </c>
      <c r="L285">
        <f t="array" ref="L285">IF(ISNUMBER(MATCH($H285&amp;L$1,Course&amp;Library_Access_Code,0)),1,0)</f>
        <v>0</v>
      </c>
      <c r="M285">
        <f t="array" ref="M285">IF(ISNUMBER(MATCH($H285&amp;M$1,Course&amp;Library_Access_Code,0)),1,0)</f>
        <v>1</v>
      </c>
      <c r="N285">
        <f t="array" ref="N285">IF(ISNUMBER(MATCH($H285&amp;N$1,Course&amp;Library_Access_Code,0)),1,0)</f>
        <v>1</v>
      </c>
      <c r="O285">
        <f t="array" ref="O285">IF(ISNUMBER(MATCH($H285&amp;O$1,Course&amp;Library_Access_Code,0)),1,0)</f>
        <v>1</v>
      </c>
      <c r="P285">
        <f t="array" ref="P285">IF(ISNUMBER(MATCH($H285&amp;P$1,Course&amp;Library_Access_Code,0)),1,0)</f>
        <v>1</v>
      </c>
      <c r="Q285">
        <f t="array" ref="Q285">IF(ISNUMBER(MATCH($H285&amp;Q$1,Course&amp;Library_Access_Code,0)),1,0)</f>
        <v>1</v>
      </c>
      <c r="R285">
        <f t="array" ref="R285">IF(ISNUMBER(MATCH($H285&amp;R$1,Course&amp;Library_Access_Code,0)),1,0)</f>
        <v>1</v>
      </c>
      <c r="T285" t="s">
        <v>20</v>
      </c>
    </row>
    <row r="286" spans="1:20" x14ac:dyDescent="0.55000000000000004">
      <c r="A286" t="s">
        <v>20</v>
      </c>
      <c r="B286" t="s">
        <v>164</v>
      </c>
      <c r="C286" t="s">
        <v>265</v>
      </c>
      <c r="D286" t="s">
        <v>149</v>
      </c>
      <c r="E286" t="s">
        <v>149</v>
      </c>
      <c r="F286" t="s">
        <v>150</v>
      </c>
      <c r="G286" t="str">
        <f t="shared" si="8"/>
        <v>Lanahan Doug</v>
      </c>
      <c r="H286" t="str">
        <f t="shared" si="9"/>
        <v>Emergency Action and Fire Prevention</v>
      </c>
      <c r="I286">
        <f t="array" ref="I286">IF(ISNUMBER(MATCH($H286&amp;I$1,Course&amp;Library_Access_Code,0)),1,0)</f>
        <v>0</v>
      </c>
      <c r="J286">
        <f t="array" ref="J286">IF(ISNUMBER(MATCH($H286&amp;J$1,Course&amp;Library_Access_Code,0)),1,0)</f>
        <v>0</v>
      </c>
      <c r="K286">
        <f t="array" ref="K286">IF(ISNUMBER(MATCH($H286&amp;K$1,Course&amp;Library_Access_Code,0)),1,0)</f>
        <v>1</v>
      </c>
      <c r="L286">
        <f t="array" ref="L286">IF(ISNUMBER(MATCH($H286&amp;L$1,Course&amp;Library_Access_Code,0)),1,0)</f>
        <v>0</v>
      </c>
      <c r="M286">
        <f t="array" ref="M286">IF(ISNUMBER(MATCH($H286&amp;M$1,Course&amp;Library_Access_Code,0)),1,0)</f>
        <v>0</v>
      </c>
      <c r="N286">
        <f t="array" ref="N286">IF(ISNUMBER(MATCH($H286&amp;N$1,Course&amp;Library_Access_Code,0)),1,0)</f>
        <v>1</v>
      </c>
      <c r="O286">
        <f t="array" ref="O286">IF(ISNUMBER(MATCH($H286&amp;O$1,Course&amp;Library_Access_Code,0)),1,0)</f>
        <v>1</v>
      </c>
      <c r="P286">
        <f t="array" ref="P286">IF(ISNUMBER(MATCH($H286&amp;P$1,Course&amp;Library_Access_Code,0)),1,0)</f>
        <v>1</v>
      </c>
      <c r="Q286">
        <f t="array" ref="Q286">IF(ISNUMBER(MATCH($H286&amp;Q$1,Course&amp;Library_Access_Code,0)),1,0)</f>
        <v>1</v>
      </c>
      <c r="R286">
        <f t="array" ref="R286">IF(ISNUMBER(MATCH($H286&amp;R$1,Course&amp;Library_Access_Code,0)),1,0)</f>
        <v>1</v>
      </c>
      <c r="T286" t="s">
        <v>20</v>
      </c>
    </row>
    <row r="287" spans="1:20" x14ac:dyDescent="0.55000000000000004">
      <c r="A287" t="s">
        <v>231</v>
      </c>
      <c r="B287" t="s">
        <v>177</v>
      </c>
      <c r="C287" t="s">
        <v>254</v>
      </c>
      <c r="D287" t="s">
        <v>149</v>
      </c>
      <c r="E287" t="s">
        <v>149</v>
      </c>
      <c r="F287" t="s">
        <v>150</v>
      </c>
      <c r="G287" t="str">
        <f t="shared" si="8"/>
        <v>Lawyer Lonnie</v>
      </c>
      <c r="H287" t="str">
        <f t="shared" si="9"/>
        <v>Lockout-Tagout - Affected Employee</v>
      </c>
      <c r="I287">
        <f t="array" ref="I287">IF(ISNUMBER(MATCH($H287&amp;I$1,Course&amp;Library_Access_Code,0)),1,0)</f>
        <v>1</v>
      </c>
      <c r="J287">
        <f t="array" ref="J287">IF(ISNUMBER(MATCH($H287&amp;J$1,Course&amp;Library_Access_Code,0)),1,0)</f>
        <v>1</v>
      </c>
      <c r="K287">
        <f t="array" ref="K287">IF(ISNUMBER(MATCH($H287&amp;K$1,Course&amp;Library_Access_Code,0)),1,0)</f>
        <v>0</v>
      </c>
      <c r="L287">
        <f t="array" ref="L287">IF(ISNUMBER(MATCH($H287&amp;L$1,Course&amp;Library_Access_Code,0)),1,0)</f>
        <v>0</v>
      </c>
      <c r="M287">
        <f t="array" ref="M287">IF(ISNUMBER(MATCH($H287&amp;M$1,Course&amp;Library_Access_Code,0)),1,0)</f>
        <v>1</v>
      </c>
      <c r="N287">
        <f t="array" ref="N287">IF(ISNUMBER(MATCH($H287&amp;N$1,Course&amp;Library_Access_Code,0)),1,0)</f>
        <v>1</v>
      </c>
      <c r="O287">
        <f t="array" ref="O287">IF(ISNUMBER(MATCH($H287&amp;O$1,Course&amp;Library_Access_Code,0)),1,0)</f>
        <v>1</v>
      </c>
      <c r="P287">
        <f t="array" ref="P287">IF(ISNUMBER(MATCH($H287&amp;P$1,Course&amp;Library_Access_Code,0)),1,0)</f>
        <v>1</v>
      </c>
      <c r="Q287">
        <f t="array" ref="Q287">IF(ISNUMBER(MATCH($H287&amp;Q$1,Course&amp;Library_Access_Code,0)),1,0)</f>
        <v>1</v>
      </c>
      <c r="R287">
        <f t="array" ref="R287">IF(ISNUMBER(MATCH($H287&amp;R$1,Course&amp;Library_Access_Code,0)),1,0)</f>
        <v>1</v>
      </c>
      <c r="T287" t="s">
        <v>231</v>
      </c>
    </row>
    <row r="288" spans="1:20" x14ac:dyDescent="0.55000000000000004">
      <c r="A288" t="s">
        <v>231</v>
      </c>
      <c r="B288" t="s">
        <v>177</v>
      </c>
      <c r="C288" t="s">
        <v>254</v>
      </c>
      <c r="D288" t="s">
        <v>149</v>
      </c>
      <c r="E288" t="s">
        <v>149</v>
      </c>
      <c r="F288" t="s">
        <v>150</v>
      </c>
      <c r="G288" t="str">
        <f t="shared" si="8"/>
        <v>Lawyer Lonnie</v>
      </c>
      <c r="H288" t="str">
        <f t="shared" si="9"/>
        <v>Lockout-Tagout - Affected Employee</v>
      </c>
      <c r="I288">
        <f t="array" ref="I288">IF(ISNUMBER(MATCH($H288&amp;I$1,Course&amp;Library_Access_Code,0)),1,0)</f>
        <v>1</v>
      </c>
      <c r="J288">
        <f t="array" ref="J288">IF(ISNUMBER(MATCH($H288&amp;J$1,Course&amp;Library_Access_Code,0)),1,0)</f>
        <v>1</v>
      </c>
      <c r="K288">
        <f t="array" ref="K288">IF(ISNUMBER(MATCH($H288&amp;K$1,Course&amp;Library_Access_Code,0)),1,0)</f>
        <v>0</v>
      </c>
      <c r="L288">
        <f t="array" ref="L288">IF(ISNUMBER(MATCH($H288&amp;L$1,Course&amp;Library_Access_Code,0)),1,0)</f>
        <v>0</v>
      </c>
      <c r="M288">
        <f t="array" ref="M288">IF(ISNUMBER(MATCH($H288&amp;M$1,Course&amp;Library_Access_Code,0)),1,0)</f>
        <v>1</v>
      </c>
      <c r="N288">
        <f t="array" ref="N288">IF(ISNUMBER(MATCH($H288&amp;N$1,Course&amp;Library_Access_Code,0)),1,0)</f>
        <v>1</v>
      </c>
      <c r="O288">
        <f t="array" ref="O288">IF(ISNUMBER(MATCH($H288&amp;O$1,Course&amp;Library_Access_Code,0)),1,0)</f>
        <v>1</v>
      </c>
      <c r="P288">
        <f t="array" ref="P288">IF(ISNUMBER(MATCH($H288&amp;P$1,Course&amp;Library_Access_Code,0)),1,0)</f>
        <v>1</v>
      </c>
      <c r="Q288">
        <f t="array" ref="Q288">IF(ISNUMBER(MATCH($H288&amp;Q$1,Course&amp;Library_Access_Code,0)),1,0)</f>
        <v>1</v>
      </c>
      <c r="R288">
        <f t="array" ref="R288">IF(ISNUMBER(MATCH($H288&amp;R$1,Course&amp;Library_Access_Code,0)),1,0)</f>
        <v>1</v>
      </c>
      <c r="T288" t="s">
        <v>231</v>
      </c>
    </row>
    <row r="289" spans="1:20" x14ac:dyDescent="0.55000000000000004">
      <c r="A289" t="s">
        <v>231</v>
      </c>
      <c r="B289" t="s">
        <v>192</v>
      </c>
      <c r="C289" t="s">
        <v>242</v>
      </c>
      <c r="D289" t="s">
        <v>149</v>
      </c>
      <c r="E289" t="s">
        <v>149</v>
      </c>
      <c r="F289" t="s">
        <v>150</v>
      </c>
      <c r="G289" t="str">
        <f t="shared" si="8"/>
        <v>Lawyer Lonnie</v>
      </c>
      <c r="H289" t="str">
        <f t="shared" si="9"/>
        <v>Workplace Security for Employees</v>
      </c>
      <c r="I289">
        <f t="array" ref="I289">IF(ISNUMBER(MATCH($H289&amp;I$1,Course&amp;Library_Access_Code,0)),1,0)</f>
        <v>1</v>
      </c>
      <c r="J289">
        <f t="array" ref="J289">IF(ISNUMBER(MATCH($H289&amp;J$1,Course&amp;Library_Access_Code,0)),1,0)</f>
        <v>1</v>
      </c>
      <c r="K289">
        <f t="array" ref="K289">IF(ISNUMBER(MATCH($H289&amp;K$1,Course&amp;Library_Access_Code,0)),1,0)</f>
        <v>0</v>
      </c>
      <c r="L289">
        <f t="array" ref="L289">IF(ISNUMBER(MATCH($H289&amp;L$1,Course&amp;Library_Access_Code,0)),1,0)</f>
        <v>0</v>
      </c>
      <c r="M289">
        <f t="array" ref="M289">IF(ISNUMBER(MATCH($H289&amp;M$1,Course&amp;Library_Access_Code,0)),1,0)</f>
        <v>1</v>
      </c>
      <c r="N289">
        <f t="array" ref="N289">IF(ISNUMBER(MATCH($H289&amp;N$1,Course&amp;Library_Access_Code,0)),1,0)</f>
        <v>1</v>
      </c>
      <c r="O289">
        <f t="array" ref="O289">IF(ISNUMBER(MATCH($H289&amp;O$1,Course&amp;Library_Access_Code,0)),1,0)</f>
        <v>0</v>
      </c>
      <c r="P289">
        <f t="array" ref="P289">IF(ISNUMBER(MATCH($H289&amp;P$1,Course&amp;Library_Access_Code,0)),1,0)</f>
        <v>1</v>
      </c>
      <c r="Q289">
        <f t="array" ref="Q289">IF(ISNUMBER(MATCH($H289&amp;Q$1,Course&amp;Library_Access_Code,0)),1,0)</f>
        <v>1</v>
      </c>
      <c r="R289">
        <f t="array" ref="R289">IF(ISNUMBER(MATCH($H289&amp;R$1,Course&amp;Library_Access_Code,0)),1,0)</f>
        <v>1</v>
      </c>
      <c r="T289" t="s">
        <v>231</v>
      </c>
    </row>
    <row r="290" spans="1:20" x14ac:dyDescent="0.55000000000000004">
      <c r="A290" t="s">
        <v>231</v>
      </c>
      <c r="B290" t="s">
        <v>161</v>
      </c>
      <c r="C290" t="s">
        <v>242</v>
      </c>
      <c r="D290" t="s">
        <v>149</v>
      </c>
      <c r="E290" t="s">
        <v>149</v>
      </c>
      <c r="F290" t="s">
        <v>150</v>
      </c>
      <c r="G290" t="str">
        <f t="shared" si="8"/>
        <v>Lawyer Lonnie</v>
      </c>
      <c r="H290" t="str">
        <f t="shared" si="9"/>
        <v>Workplace Safety for Employees</v>
      </c>
      <c r="I290">
        <f t="array" ref="I290">IF(ISNUMBER(MATCH($H290&amp;I$1,Course&amp;Library_Access_Code,0)),1,0)</f>
        <v>1</v>
      </c>
      <c r="J290">
        <f t="array" ref="J290">IF(ISNUMBER(MATCH($H290&amp;J$1,Course&amp;Library_Access_Code,0)),1,0)</f>
        <v>1</v>
      </c>
      <c r="K290">
        <f t="array" ref="K290">IF(ISNUMBER(MATCH($H290&amp;K$1,Course&amp;Library_Access_Code,0)),1,0)</f>
        <v>1</v>
      </c>
      <c r="L290">
        <f t="array" ref="L290">IF(ISNUMBER(MATCH($H290&amp;L$1,Course&amp;Library_Access_Code,0)),1,0)</f>
        <v>0</v>
      </c>
      <c r="M290">
        <f t="array" ref="M290">IF(ISNUMBER(MATCH($H290&amp;M$1,Course&amp;Library_Access_Code,0)),1,0)</f>
        <v>1</v>
      </c>
      <c r="N290">
        <f t="array" ref="N290">IF(ISNUMBER(MATCH($H290&amp;N$1,Course&amp;Library_Access_Code,0)),1,0)</f>
        <v>1</v>
      </c>
      <c r="O290">
        <f t="array" ref="O290">IF(ISNUMBER(MATCH($H290&amp;O$1,Course&amp;Library_Access_Code,0)),1,0)</f>
        <v>1</v>
      </c>
      <c r="P290">
        <f t="array" ref="P290">IF(ISNUMBER(MATCH($H290&amp;P$1,Course&amp;Library_Access_Code,0)),1,0)</f>
        <v>1</v>
      </c>
      <c r="Q290">
        <f t="array" ref="Q290">IF(ISNUMBER(MATCH($H290&amp;Q$1,Course&amp;Library_Access_Code,0)),1,0)</f>
        <v>1</v>
      </c>
      <c r="R290">
        <f t="array" ref="R290">IF(ISNUMBER(MATCH($H290&amp;R$1,Course&amp;Library_Access_Code,0)),1,0)</f>
        <v>1</v>
      </c>
      <c r="T290" t="s">
        <v>231</v>
      </c>
    </row>
    <row r="291" spans="1:20" x14ac:dyDescent="0.55000000000000004">
      <c r="A291" t="s">
        <v>231</v>
      </c>
      <c r="B291" t="s">
        <v>191</v>
      </c>
      <c r="C291" t="s">
        <v>242</v>
      </c>
      <c r="D291" t="s">
        <v>149</v>
      </c>
      <c r="E291" t="s">
        <v>149</v>
      </c>
      <c r="F291" t="s">
        <v>150</v>
      </c>
      <c r="G291" t="str">
        <f t="shared" si="8"/>
        <v>Lawyer Lonnie</v>
      </c>
      <c r="H291" t="str">
        <f t="shared" si="9"/>
        <v>Substance Abuse - What Employees Need to Know</v>
      </c>
      <c r="I291">
        <f t="array" ref="I291">IF(ISNUMBER(MATCH($H291&amp;I$1,Course&amp;Library_Access_Code,0)),1,0)</f>
        <v>1</v>
      </c>
      <c r="J291">
        <f t="array" ref="J291">IF(ISNUMBER(MATCH($H291&amp;J$1,Course&amp;Library_Access_Code,0)),1,0)</f>
        <v>1</v>
      </c>
      <c r="K291">
        <f t="array" ref="K291">IF(ISNUMBER(MATCH($H291&amp;K$1,Course&amp;Library_Access_Code,0)),1,0)</f>
        <v>0</v>
      </c>
      <c r="L291">
        <f t="array" ref="L291">IF(ISNUMBER(MATCH($H291&amp;L$1,Course&amp;Library_Access_Code,0)),1,0)</f>
        <v>0</v>
      </c>
      <c r="M291">
        <f t="array" ref="M291">IF(ISNUMBER(MATCH($H291&amp;M$1,Course&amp;Library_Access_Code,0)),1,0)</f>
        <v>1</v>
      </c>
      <c r="N291">
        <f t="array" ref="N291">IF(ISNUMBER(MATCH($H291&amp;N$1,Course&amp;Library_Access_Code,0)),1,0)</f>
        <v>1</v>
      </c>
      <c r="O291">
        <f t="array" ref="O291">IF(ISNUMBER(MATCH($H291&amp;O$1,Course&amp;Library_Access_Code,0)),1,0)</f>
        <v>1</v>
      </c>
      <c r="P291">
        <f t="array" ref="P291">IF(ISNUMBER(MATCH($H291&amp;P$1,Course&amp;Library_Access_Code,0)),1,0)</f>
        <v>1</v>
      </c>
      <c r="Q291">
        <f t="array" ref="Q291">IF(ISNUMBER(MATCH($H291&amp;Q$1,Course&amp;Library_Access_Code,0)),1,0)</f>
        <v>1</v>
      </c>
      <c r="R291">
        <f t="array" ref="R291">IF(ISNUMBER(MATCH($H291&amp;R$1,Course&amp;Library_Access_Code,0)),1,0)</f>
        <v>1</v>
      </c>
      <c r="T291" t="s">
        <v>231</v>
      </c>
    </row>
    <row r="292" spans="1:20" x14ac:dyDescent="0.55000000000000004">
      <c r="A292" t="s">
        <v>231</v>
      </c>
      <c r="B292" t="s">
        <v>191</v>
      </c>
      <c r="C292" t="s">
        <v>242</v>
      </c>
      <c r="D292" t="s">
        <v>149</v>
      </c>
      <c r="E292" t="s">
        <v>149</v>
      </c>
      <c r="F292" t="s">
        <v>150</v>
      </c>
      <c r="G292" t="str">
        <f t="shared" si="8"/>
        <v>Lawyer Lonnie</v>
      </c>
      <c r="H292" t="str">
        <f t="shared" si="9"/>
        <v>Substance Abuse - What Employees Need to Know</v>
      </c>
      <c r="I292">
        <f t="array" ref="I292">IF(ISNUMBER(MATCH($H292&amp;I$1,Course&amp;Library_Access_Code,0)),1,0)</f>
        <v>1</v>
      </c>
      <c r="J292">
        <f t="array" ref="J292">IF(ISNUMBER(MATCH($H292&amp;J$1,Course&amp;Library_Access_Code,0)),1,0)</f>
        <v>1</v>
      </c>
      <c r="K292">
        <f t="array" ref="K292">IF(ISNUMBER(MATCH($H292&amp;K$1,Course&amp;Library_Access_Code,0)),1,0)</f>
        <v>0</v>
      </c>
      <c r="L292">
        <f t="array" ref="L292">IF(ISNUMBER(MATCH($H292&amp;L$1,Course&amp;Library_Access_Code,0)),1,0)</f>
        <v>0</v>
      </c>
      <c r="M292">
        <f t="array" ref="M292">IF(ISNUMBER(MATCH($H292&amp;M$1,Course&amp;Library_Access_Code,0)),1,0)</f>
        <v>1</v>
      </c>
      <c r="N292">
        <f t="array" ref="N292">IF(ISNUMBER(MATCH($H292&amp;N$1,Course&amp;Library_Access_Code,0)),1,0)</f>
        <v>1</v>
      </c>
      <c r="O292">
        <f t="array" ref="O292">IF(ISNUMBER(MATCH($H292&amp;O$1,Course&amp;Library_Access_Code,0)),1,0)</f>
        <v>1</v>
      </c>
      <c r="P292">
        <f t="array" ref="P292">IF(ISNUMBER(MATCH($H292&amp;P$1,Course&amp;Library_Access_Code,0)),1,0)</f>
        <v>1</v>
      </c>
      <c r="Q292">
        <f t="array" ref="Q292">IF(ISNUMBER(MATCH($H292&amp;Q$1,Course&amp;Library_Access_Code,0)),1,0)</f>
        <v>1</v>
      </c>
      <c r="R292">
        <f t="array" ref="R292">IF(ISNUMBER(MATCH($H292&amp;R$1,Course&amp;Library_Access_Code,0)),1,0)</f>
        <v>1</v>
      </c>
      <c r="T292" t="s">
        <v>231</v>
      </c>
    </row>
    <row r="293" spans="1:20" x14ac:dyDescent="0.55000000000000004">
      <c r="A293" t="s">
        <v>231</v>
      </c>
      <c r="B293" t="s">
        <v>175</v>
      </c>
      <c r="C293" t="s">
        <v>242</v>
      </c>
      <c r="D293" t="s">
        <v>149</v>
      </c>
      <c r="E293" t="s">
        <v>149</v>
      </c>
      <c r="F293" t="s">
        <v>150</v>
      </c>
      <c r="G293" t="str">
        <f t="shared" si="8"/>
        <v>Lawyer Lonnie</v>
      </c>
      <c r="H293" t="str">
        <f t="shared" si="9"/>
        <v>Slips Trips and Falls</v>
      </c>
      <c r="I293">
        <f t="array" ref="I293">IF(ISNUMBER(MATCH($H293&amp;I$1,Course&amp;Library_Access_Code,0)),1,0)</f>
        <v>1</v>
      </c>
      <c r="J293">
        <f t="array" ref="J293">IF(ISNUMBER(MATCH($H293&amp;J$1,Course&amp;Library_Access_Code,0)),1,0)</f>
        <v>1</v>
      </c>
      <c r="K293">
        <f t="array" ref="K293">IF(ISNUMBER(MATCH($H293&amp;K$1,Course&amp;Library_Access_Code,0)),1,0)</f>
        <v>0</v>
      </c>
      <c r="L293">
        <f t="array" ref="L293">IF(ISNUMBER(MATCH($H293&amp;L$1,Course&amp;Library_Access_Code,0)),1,0)</f>
        <v>0</v>
      </c>
      <c r="M293">
        <f t="array" ref="M293">IF(ISNUMBER(MATCH($H293&amp;M$1,Course&amp;Library_Access_Code,0)),1,0)</f>
        <v>1</v>
      </c>
      <c r="N293">
        <f t="array" ref="N293">IF(ISNUMBER(MATCH($H293&amp;N$1,Course&amp;Library_Access_Code,0)),1,0)</f>
        <v>1</v>
      </c>
      <c r="O293">
        <f t="array" ref="O293">IF(ISNUMBER(MATCH($H293&amp;O$1,Course&amp;Library_Access_Code,0)),1,0)</f>
        <v>1</v>
      </c>
      <c r="P293">
        <f t="array" ref="P293">IF(ISNUMBER(MATCH($H293&amp;P$1,Course&amp;Library_Access_Code,0)),1,0)</f>
        <v>1</v>
      </c>
      <c r="Q293">
        <f t="array" ref="Q293">IF(ISNUMBER(MATCH($H293&amp;Q$1,Course&amp;Library_Access_Code,0)),1,0)</f>
        <v>1</v>
      </c>
      <c r="R293">
        <f t="array" ref="R293">IF(ISNUMBER(MATCH($H293&amp;R$1,Course&amp;Library_Access_Code,0)),1,0)</f>
        <v>1</v>
      </c>
      <c r="T293" t="s">
        <v>231</v>
      </c>
    </row>
    <row r="294" spans="1:20" x14ac:dyDescent="0.55000000000000004">
      <c r="A294" t="s">
        <v>231</v>
      </c>
      <c r="B294" t="s">
        <v>162</v>
      </c>
      <c r="C294" t="s">
        <v>242</v>
      </c>
      <c r="D294" t="s">
        <v>149</v>
      </c>
      <c r="E294" t="s">
        <v>149</v>
      </c>
      <c r="F294" t="s">
        <v>150</v>
      </c>
      <c r="G294" t="str">
        <f t="shared" si="8"/>
        <v>Lawyer Lonnie</v>
      </c>
      <c r="H294" t="str">
        <f t="shared" si="9"/>
        <v>Safety Orientation - New Employee</v>
      </c>
      <c r="I294">
        <f t="array" ref="I294">IF(ISNUMBER(MATCH($H294&amp;I$1,Course&amp;Library_Access_Code,0)),1,0)</f>
        <v>1</v>
      </c>
      <c r="J294">
        <f t="array" ref="J294">IF(ISNUMBER(MATCH($H294&amp;J$1,Course&amp;Library_Access_Code,0)),1,0)</f>
        <v>1</v>
      </c>
      <c r="K294">
        <f t="array" ref="K294">IF(ISNUMBER(MATCH($H294&amp;K$1,Course&amp;Library_Access_Code,0)),1,0)</f>
        <v>1</v>
      </c>
      <c r="L294">
        <f t="array" ref="L294">IF(ISNUMBER(MATCH($H294&amp;L$1,Course&amp;Library_Access_Code,0)),1,0)</f>
        <v>0</v>
      </c>
      <c r="M294">
        <f t="array" ref="M294">IF(ISNUMBER(MATCH($H294&amp;M$1,Course&amp;Library_Access_Code,0)),1,0)</f>
        <v>1</v>
      </c>
      <c r="N294">
        <f t="array" ref="N294">IF(ISNUMBER(MATCH($H294&amp;N$1,Course&amp;Library_Access_Code,0)),1,0)</f>
        <v>1</v>
      </c>
      <c r="O294">
        <f t="array" ref="O294">IF(ISNUMBER(MATCH($H294&amp;O$1,Course&amp;Library_Access_Code,0)),1,0)</f>
        <v>1</v>
      </c>
      <c r="P294">
        <f t="array" ref="P294">IF(ISNUMBER(MATCH($H294&amp;P$1,Course&amp;Library_Access_Code,0)),1,0)</f>
        <v>1</v>
      </c>
      <c r="Q294">
        <f t="array" ref="Q294">IF(ISNUMBER(MATCH($H294&amp;Q$1,Course&amp;Library_Access_Code,0)),1,0)</f>
        <v>1</v>
      </c>
      <c r="R294">
        <f t="array" ref="R294">IF(ISNUMBER(MATCH($H294&amp;R$1,Course&amp;Library_Access_Code,0)),1,0)</f>
        <v>1</v>
      </c>
      <c r="T294" t="s">
        <v>231</v>
      </c>
    </row>
    <row r="295" spans="1:20" x14ac:dyDescent="0.55000000000000004">
      <c r="A295" t="s">
        <v>231</v>
      </c>
      <c r="B295" t="s">
        <v>158</v>
      </c>
      <c r="C295" t="s">
        <v>242</v>
      </c>
      <c r="D295" t="s">
        <v>149</v>
      </c>
      <c r="E295" t="s">
        <v>149</v>
      </c>
      <c r="F295" t="s">
        <v>150</v>
      </c>
      <c r="G295" t="str">
        <f t="shared" si="8"/>
        <v>Lawyer Lonnie</v>
      </c>
      <c r="H295" t="str">
        <f t="shared" si="9"/>
        <v>PPE - What Employees Need to Know</v>
      </c>
      <c r="I295">
        <f t="array" ref="I295">IF(ISNUMBER(MATCH($H295&amp;I$1,Course&amp;Library_Access_Code,0)),1,0)</f>
        <v>1</v>
      </c>
      <c r="J295">
        <f t="array" ref="J295">IF(ISNUMBER(MATCH($H295&amp;J$1,Course&amp;Library_Access_Code,0)),1,0)</f>
        <v>1</v>
      </c>
      <c r="K295">
        <f t="array" ref="K295">IF(ISNUMBER(MATCH($H295&amp;K$1,Course&amp;Library_Access_Code,0)),1,0)</f>
        <v>1</v>
      </c>
      <c r="L295">
        <f t="array" ref="L295">IF(ISNUMBER(MATCH($H295&amp;L$1,Course&amp;Library_Access_Code,0)),1,0)</f>
        <v>0</v>
      </c>
      <c r="M295">
        <f t="array" ref="M295">IF(ISNUMBER(MATCH($H295&amp;M$1,Course&amp;Library_Access_Code,0)),1,0)</f>
        <v>1</v>
      </c>
      <c r="N295">
        <f t="array" ref="N295">IF(ISNUMBER(MATCH($H295&amp;N$1,Course&amp;Library_Access_Code,0)),1,0)</f>
        <v>1</v>
      </c>
      <c r="O295">
        <f t="array" ref="O295">IF(ISNUMBER(MATCH($H295&amp;O$1,Course&amp;Library_Access_Code,0)),1,0)</f>
        <v>1</v>
      </c>
      <c r="P295">
        <f t="array" ref="P295">IF(ISNUMBER(MATCH($H295&amp;P$1,Course&amp;Library_Access_Code,0)),1,0)</f>
        <v>1</v>
      </c>
      <c r="Q295">
        <f t="array" ref="Q295">IF(ISNUMBER(MATCH($H295&amp;Q$1,Course&amp;Library_Access_Code,0)),1,0)</f>
        <v>1</v>
      </c>
      <c r="R295">
        <f t="array" ref="R295">IF(ISNUMBER(MATCH($H295&amp;R$1,Course&amp;Library_Access_Code,0)),1,0)</f>
        <v>1</v>
      </c>
      <c r="T295" t="s">
        <v>231</v>
      </c>
    </row>
    <row r="296" spans="1:20" x14ac:dyDescent="0.55000000000000004">
      <c r="A296" t="s">
        <v>231</v>
      </c>
      <c r="B296" t="s">
        <v>165</v>
      </c>
      <c r="C296" t="s">
        <v>242</v>
      </c>
      <c r="D296" t="s">
        <v>149</v>
      </c>
      <c r="E296" t="s">
        <v>149</v>
      </c>
      <c r="F296" t="s">
        <v>150</v>
      </c>
      <c r="G296" t="str">
        <f t="shared" si="8"/>
        <v>Lawyer Lonnie</v>
      </c>
      <c r="H296" t="str">
        <f t="shared" si="9"/>
        <v>Respiratory Protection</v>
      </c>
      <c r="I296">
        <f t="array" ref="I296">IF(ISNUMBER(MATCH($H296&amp;I$1,Course&amp;Library_Access_Code,0)),1,0)</f>
        <v>1</v>
      </c>
      <c r="J296">
        <f t="array" ref="J296">IF(ISNUMBER(MATCH($H296&amp;J$1,Course&amp;Library_Access_Code,0)),1,0)</f>
        <v>1</v>
      </c>
      <c r="K296">
        <f t="array" ref="K296">IF(ISNUMBER(MATCH($H296&amp;K$1,Course&amp;Library_Access_Code,0)),1,0)</f>
        <v>0</v>
      </c>
      <c r="L296">
        <f t="array" ref="L296">IF(ISNUMBER(MATCH($H296&amp;L$1,Course&amp;Library_Access_Code,0)),1,0)</f>
        <v>0</v>
      </c>
      <c r="M296">
        <f t="array" ref="M296">IF(ISNUMBER(MATCH($H296&amp;M$1,Course&amp;Library_Access_Code,0)),1,0)</f>
        <v>1</v>
      </c>
      <c r="N296">
        <f t="array" ref="N296">IF(ISNUMBER(MATCH($H296&amp;N$1,Course&amp;Library_Access_Code,0)),1,0)</f>
        <v>0</v>
      </c>
      <c r="O296">
        <f t="array" ref="O296">IF(ISNUMBER(MATCH($H296&amp;O$1,Course&amp;Library_Access_Code,0)),1,0)</f>
        <v>0</v>
      </c>
      <c r="P296">
        <f t="array" ref="P296">IF(ISNUMBER(MATCH($H296&amp;P$1,Course&amp;Library_Access_Code,0)),1,0)</f>
        <v>1</v>
      </c>
      <c r="Q296">
        <f t="array" ref="Q296">IF(ISNUMBER(MATCH($H296&amp;Q$1,Course&amp;Library_Access_Code,0)),1,0)</f>
        <v>0</v>
      </c>
      <c r="R296">
        <f t="array" ref="R296">IF(ISNUMBER(MATCH($H296&amp;R$1,Course&amp;Library_Access_Code,0)),1,0)</f>
        <v>0</v>
      </c>
      <c r="T296" t="s">
        <v>231</v>
      </c>
    </row>
    <row r="297" spans="1:20" x14ac:dyDescent="0.55000000000000004">
      <c r="A297" t="s">
        <v>231</v>
      </c>
      <c r="B297" t="s">
        <v>189</v>
      </c>
      <c r="C297" t="s">
        <v>242</v>
      </c>
      <c r="D297" t="s">
        <v>149</v>
      </c>
      <c r="E297" t="s">
        <v>149</v>
      </c>
      <c r="F297" t="s">
        <v>150</v>
      </c>
      <c r="G297" t="str">
        <f t="shared" si="8"/>
        <v>Lawyer Lonnie</v>
      </c>
      <c r="H297" t="str">
        <f t="shared" si="9"/>
        <v>PPE - Foot Protection</v>
      </c>
      <c r="I297">
        <f t="array" ref="I297">IF(ISNUMBER(MATCH($H297&amp;I$1,Course&amp;Library_Access_Code,0)),1,0)</f>
        <v>1</v>
      </c>
      <c r="J297">
        <f t="array" ref="J297">IF(ISNUMBER(MATCH($H297&amp;J$1,Course&amp;Library_Access_Code,0)),1,0)</f>
        <v>1</v>
      </c>
      <c r="K297">
        <f t="array" ref="K297">IF(ISNUMBER(MATCH($H297&amp;K$1,Course&amp;Library_Access_Code,0)),1,0)</f>
        <v>0</v>
      </c>
      <c r="L297">
        <f t="array" ref="L297">IF(ISNUMBER(MATCH($H297&amp;L$1,Course&amp;Library_Access_Code,0)),1,0)</f>
        <v>0</v>
      </c>
      <c r="M297">
        <f t="array" ref="M297">IF(ISNUMBER(MATCH($H297&amp;M$1,Course&amp;Library_Access_Code,0)),1,0)</f>
        <v>1</v>
      </c>
      <c r="N297">
        <f t="array" ref="N297">IF(ISNUMBER(MATCH($H297&amp;N$1,Course&amp;Library_Access_Code,0)),1,0)</f>
        <v>1</v>
      </c>
      <c r="O297">
        <f t="array" ref="O297">IF(ISNUMBER(MATCH($H297&amp;O$1,Course&amp;Library_Access_Code,0)),1,0)</f>
        <v>1</v>
      </c>
      <c r="P297">
        <f t="array" ref="P297">IF(ISNUMBER(MATCH($H297&amp;P$1,Course&amp;Library_Access_Code,0)),1,0)</f>
        <v>1</v>
      </c>
      <c r="Q297">
        <f t="array" ref="Q297">IF(ISNUMBER(MATCH($H297&amp;Q$1,Course&amp;Library_Access_Code,0)),1,0)</f>
        <v>1</v>
      </c>
      <c r="R297">
        <f t="array" ref="R297">IF(ISNUMBER(MATCH($H297&amp;R$1,Course&amp;Library_Access_Code,0)),1,0)</f>
        <v>1</v>
      </c>
      <c r="T297" t="s">
        <v>231</v>
      </c>
    </row>
    <row r="298" spans="1:20" x14ac:dyDescent="0.55000000000000004">
      <c r="A298" t="s">
        <v>231</v>
      </c>
      <c r="B298" t="s">
        <v>188</v>
      </c>
      <c r="C298" t="s">
        <v>254</v>
      </c>
      <c r="D298" t="s">
        <v>149</v>
      </c>
      <c r="E298" t="s">
        <v>149</v>
      </c>
      <c r="F298" t="s">
        <v>150</v>
      </c>
      <c r="G298" t="str">
        <f t="shared" si="8"/>
        <v>Lawyer Lonnie</v>
      </c>
      <c r="H298" t="str">
        <f t="shared" si="9"/>
        <v>Portable Power Tool Safety</v>
      </c>
      <c r="I298">
        <f t="array" ref="I298">IF(ISNUMBER(MATCH($H298&amp;I$1,Course&amp;Library_Access_Code,0)),1,0)</f>
        <v>1</v>
      </c>
      <c r="J298">
        <f t="array" ref="J298">IF(ISNUMBER(MATCH($H298&amp;J$1,Course&amp;Library_Access_Code,0)),1,0)</f>
        <v>1</v>
      </c>
      <c r="K298">
        <f t="array" ref="K298">IF(ISNUMBER(MATCH($H298&amp;K$1,Course&amp;Library_Access_Code,0)),1,0)</f>
        <v>0</v>
      </c>
      <c r="L298">
        <f t="array" ref="L298">IF(ISNUMBER(MATCH($H298&amp;L$1,Course&amp;Library_Access_Code,0)),1,0)</f>
        <v>0</v>
      </c>
      <c r="M298">
        <f t="array" ref="M298">IF(ISNUMBER(MATCH($H298&amp;M$1,Course&amp;Library_Access_Code,0)),1,0)</f>
        <v>1</v>
      </c>
      <c r="N298">
        <f t="array" ref="N298">IF(ISNUMBER(MATCH($H298&amp;N$1,Course&amp;Library_Access_Code,0)),1,0)</f>
        <v>1</v>
      </c>
      <c r="O298">
        <f t="array" ref="O298">IF(ISNUMBER(MATCH($H298&amp;O$1,Course&amp;Library_Access_Code,0)),1,0)</f>
        <v>1</v>
      </c>
      <c r="P298">
        <f t="array" ref="P298">IF(ISNUMBER(MATCH($H298&amp;P$1,Course&amp;Library_Access_Code,0)),1,0)</f>
        <v>1</v>
      </c>
      <c r="Q298">
        <f t="array" ref="Q298">IF(ISNUMBER(MATCH($H298&amp;Q$1,Course&amp;Library_Access_Code,0)),1,0)</f>
        <v>1</v>
      </c>
      <c r="R298">
        <f t="array" ref="R298">IF(ISNUMBER(MATCH($H298&amp;R$1,Course&amp;Library_Access_Code,0)),1,0)</f>
        <v>1</v>
      </c>
      <c r="T298" t="s">
        <v>231</v>
      </c>
    </row>
    <row r="299" spans="1:20" x14ac:dyDescent="0.55000000000000004">
      <c r="A299" t="s">
        <v>231</v>
      </c>
      <c r="B299" t="s">
        <v>173</v>
      </c>
      <c r="C299" t="s">
        <v>254</v>
      </c>
      <c r="D299" t="s">
        <v>149</v>
      </c>
      <c r="E299" t="s">
        <v>149</v>
      </c>
      <c r="F299" t="s">
        <v>150</v>
      </c>
      <c r="G299" t="str">
        <f t="shared" si="8"/>
        <v>Lawyer Lonnie</v>
      </c>
      <c r="H299" t="str">
        <f t="shared" si="9"/>
        <v>Hazard Communication</v>
      </c>
      <c r="I299">
        <f t="array" ref="I299">IF(ISNUMBER(MATCH($H299&amp;I$1,Course&amp;Library_Access_Code,0)),1,0)</f>
        <v>1</v>
      </c>
      <c r="J299">
        <f t="array" ref="J299">IF(ISNUMBER(MATCH($H299&amp;J$1,Course&amp;Library_Access_Code,0)),1,0)</f>
        <v>1</v>
      </c>
      <c r="K299">
        <f t="array" ref="K299">IF(ISNUMBER(MATCH($H299&amp;K$1,Course&amp;Library_Access_Code,0)),1,0)</f>
        <v>0</v>
      </c>
      <c r="L299">
        <f t="array" ref="L299">IF(ISNUMBER(MATCH($H299&amp;L$1,Course&amp;Library_Access_Code,0)),1,0)</f>
        <v>0</v>
      </c>
      <c r="M299">
        <f t="array" ref="M299">IF(ISNUMBER(MATCH($H299&amp;M$1,Course&amp;Library_Access_Code,0)),1,0)</f>
        <v>1</v>
      </c>
      <c r="N299">
        <f t="array" ref="N299">IF(ISNUMBER(MATCH($H299&amp;N$1,Course&amp;Library_Access_Code,0)),1,0)</f>
        <v>1</v>
      </c>
      <c r="O299">
        <f t="array" ref="O299">IF(ISNUMBER(MATCH($H299&amp;O$1,Course&amp;Library_Access_Code,0)),1,0)</f>
        <v>1</v>
      </c>
      <c r="P299">
        <f t="array" ref="P299">IF(ISNUMBER(MATCH($H299&amp;P$1,Course&amp;Library_Access_Code,0)),1,0)</f>
        <v>1</v>
      </c>
      <c r="Q299">
        <f t="array" ref="Q299">IF(ISNUMBER(MATCH($H299&amp;Q$1,Course&amp;Library_Access_Code,0)),1,0)</f>
        <v>1</v>
      </c>
      <c r="R299">
        <f t="array" ref="R299">IF(ISNUMBER(MATCH($H299&amp;R$1,Course&amp;Library_Access_Code,0)),1,0)</f>
        <v>1</v>
      </c>
      <c r="T299" t="s">
        <v>231</v>
      </c>
    </row>
    <row r="300" spans="1:20" x14ac:dyDescent="0.55000000000000004">
      <c r="A300" t="s">
        <v>231</v>
      </c>
      <c r="B300" t="s">
        <v>185</v>
      </c>
      <c r="C300" t="s">
        <v>254</v>
      </c>
      <c r="D300" t="s">
        <v>149</v>
      </c>
      <c r="E300" t="s">
        <v>149</v>
      </c>
      <c r="F300" t="s">
        <v>150</v>
      </c>
      <c r="G300" t="str">
        <f t="shared" si="8"/>
        <v>Lawyer Lonnie</v>
      </c>
      <c r="H300" t="str">
        <f t="shared" si="9"/>
        <v>Material Safety Data Sheets</v>
      </c>
      <c r="I300">
        <f t="array" ref="I300">IF(ISNUMBER(MATCH($H300&amp;I$1,Course&amp;Library_Access_Code,0)),1,0)</f>
        <v>1</v>
      </c>
      <c r="J300">
        <f t="array" ref="J300">IF(ISNUMBER(MATCH($H300&amp;J$1,Course&amp;Library_Access_Code,0)),1,0)</f>
        <v>1</v>
      </c>
      <c r="K300">
        <f t="array" ref="K300">IF(ISNUMBER(MATCH($H300&amp;K$1,Course&amp;Library_Access_Code,0)),1,0)</f>
        <v>0</v>
      </c>
      <c r="L300">
        <f t="array" ref="L300">IF(ISNUMBER(MATCH($H300&amp;L$1,Course&amp;Library_Access_Code,0)),1,0)</f>
        <v>0</v>
      </c>
      <c r="M300">
        <f t="array" ref="M300">IF(ISNUMBER(MATCH($H300&amp;M$1,Course&amp;Library_Access_Code,0)),1,0)</f>
        <v>1</v>
      </c>
      <c r="N300">
        <f t="array" ref="N300">IF(ISNUMBER(MATCH($H300&amp;N$1,Course&amp;Library_Access_Code,0)),1,0)</f>
        <v>1</v>
      </c>
      <c r="O300">
        <f t="array" ref="O300">IF(ISNUMBER(MATCH($H300&amp;O$1,Course&amp;Library_Access_Code,0)),1,0)</f>
        <v>1</v>
      </c>
      <c r="P300">
        <f t="array" ref="P300">IF(ISNUMBER(MATCH($H300&amp;P$1,Course&amp;Library_Access_Code,0)),1,0)</f>
        <v>1</v>
      </c>
      <c r="Q300">
        <f t="array" ref="Q300">IF(ISNUMBER(MATCH($H300&amp;Q$1,Course&amp;Library_Access_Code,0)),1,0)</f>
        <v>1</v>
      </c>
      <c r="R300">
        <f t="array" ref="R300">IF(ISNUMBER(MATCH($H300&amp;R$1,Course&amp;Library_Access_Code,0)),1,0)</f>
        <v>1</v>
      </c>
      <c r="T300" t="s">
        <v>231</v>
      </c>
    </row>
    <row r="301" spans="1:20" x14ac:dyDescent="0.55000000000000004">
      <c r="A301" t="s">
        <v>231</v>
      </c>
      <c r="B301" t="s">
        <v>152</v>
      </c>
      <c r="C301" t="s">
        <v>249</v>
      </c>
      <c r="D301" t="s">
        <v>149</v>
      </c>
      <c r="E301" t="s">
        <v>149</v>
      </c>
      <c r="F301" t="s">
        <v>150</v>
      </c>
      <c r="G301" t="str">
        <f t="shared" si="8"/>
        <v>Lawyer Lonnie</v>
      </c>
      <c r="H301" t="str">
        <f t="shared" si="9"/>
        <v>Bloodborne Pathogens - General</v>
      </c>
      <c r="I301">
        <f t="array" ref="I301">IF(ISNUMBER(MATCH($H301&amp;I$1,Course&amp;Library_Access_Code,0)),1,0)</f>
        <v>1</v>
      </c>
      <c r="J301">
        <f t="array" ref="J301">IF(ISNUMBER(MATCH($H301&amp;J$1,Course&amp;Library_Access_Code,0)),1,0)</f>
        <v>1</v>
      </c>
      <c r="K301">
        <f t="array" ref="K301">IF(ISNUMBER(MATCH($H301&amp;K$1,Course&amp;Library_Access_Code,0)),1,0)</f>
        <v>1</v>
      </c>
      <c r="L301">
        <f t="array" ref="L301">IF(ISNUMBER(MATCH($H301&amp;L$1,Course&amp;Library_Access_Code,0)),1,0)</f>
        <v>0</v>
      </c>
      <c r="M301">
        <f t="array" ref="M301">IF(ISNUMBER(MATCH($H301&amp;M$1,Course&amp;Library_Access_Code,0)),1,0)</f>
        <v>1</v>
      </c>
      <c r="N301">
        <f t="array" ref="N301">IF(ISNUMBER(MATCH($H301&amp;N$1,Course&amp;Library_Access_Code,0)),1,0)</f>
        <v>1</v>
      </c>
      <c r="O301">
        <f t="array" ref="O301">IF(ISNUMBER(MATCH($H301&amp;O$1,Course&amp;Library_Access_Code,0)),1,0)</f>
        <v>1</v>
      </c>
      <c r="P301">
        <f t="array" ref="P301">IF(ISNUMBER(MATCH($H301&amp;P$1,Course&amp;Library_Access_Code,0)),1,0)</f>
        <v>1</v>
      </c>
      <c r="Q301">
        <f t="array" ref="Q301">IF(ISNUMBER(MATCH($H301&amp;Q$1,Course&amp;Library_Access_Code,0)),1,0)</f>
        <v>1</v>
      </c>
      <c r="R301">
        <f t="array" ref="R301">IF(ISNUMBER(MATCH($H301&amp;R$1,Course&amp;Library_Access_Code,0)),1,0)</f>
        <v>1</v>
      </c>
      <c r="T301" t="s">
        <v>231</v>
      </c>
    </row>
    <row r="302" spans="1:20" x14ac:dyDescent="0.55000000000000004">
      <c r="A302" t="s">
        <v>255</v>
      </c>
      <c r="B302" t="s">
        <v>154</v>
      </c>
      <c r="C302" t="s">
        <v>249</v>
      </c>
      <c r="D302" t="s">
        <v>149</v>
      </c>
      <c r="E302" t="s">
        <v>149</v>
      </c>
      <c r="F302" t="s">
        <v>150</v>
      </c>
      <c r="G302" t="str">
        <f t="shared" si="8"/>
        <v>Lawyer Lonnie</v>
      </c>
      <c r="H302" t="str">
        <f t="shared" si="9"/>
        <v>Back Safety</v>
      </c>
      <c r="I302">
        <f t="array" ref="I302">IF(ISNUMBER(MATCH($H302&amp;I$1,Course&amp;Library_Access_Code,0)),1,0)</f>
        <v>1</v>
      </c>
      <c r="J302">
        <f t="array" ref="J302">IF(ISNUMBER(MATCH($H302&amp;J$1,Course&amp;Library_Access_Code,0)),1,0)</f>
        <v>1</v>
      </c>
      <c r="K302">
        <f t="array" ref="K302">IF(ISNUMBER(MATCH($H302&amp;K$1,Course&amp;Library_Access_Code,0)),1,0)</f>
        <v>1</v>
      </c>
      <c r="L302">
        <f t="array" ref="L302">IF(ISNUMBER(MATCH($H302&amp;L$1,Course&amp;Library_Access_Code,0)),1,0)</f>
        <v>0</v>
      </c>
      <c r="M302">
        <f t="array" ref="M302">IF(ISNUMBER(MATCH($H302&amp;M$1,Course&amp;Library_Access_Code,0)),1,0)</f>
        <v>1</v>
      </c>
      <c r="N302">
        <f t="array" ref="N302">IF(ISNUMBER(MATCH($H302&amp;N$1,Course&amp;Library_Access_Code,0)),1,0)</f>
        <v>1</v>
      </c>
      <c r="O302">
        <f t="array" ref="O302">IF(ISNUMBER(MATCH($H302&amp;O$1,Course&amp;Library_Access_Code,0)),1,0)</f>
        <v>1</v>
      </c>
      <c r="P302">
        <f t="array" ref="P302">IF(ISNUMBER(MATCH($H302&amp;P$1,Course&amp;Library_Access_Code,0)),1,0)</f>
        <v>1</v>
      </c>
      <c r="Q302">
        <f t="array" ref="Q302">IF(ISNUMBER(MATCH($H302&amp;Q$1,Course&amp;Library_Access_Code,0)),1,0)</f>
        <v>1</v>
      </c>
      <c r="R302">
        <f t="array" ref="R302">IF(ISNUMBER(MATCH($H302&amp;R$1,Course&amp;Library_Access_Code,0)),1,0)</f>
        <v>1</v>
      </c>
      <c r="T302" t="s">
        <v>231</v>
      </c>
    </row>
    <row r="303" spans="1:20" x14ac:dyDescent="0.55000000000000004">
      <c r="A303" t="s">
        <v>231</v>
      </c>
      <c r="B303" t="s">
        <v>174</v>
      </c>
      <c r="C303" t="s">
        <v>254</v>
      </c>
      <c r="D303" t="s">
        <v>149</v>
      </c>
      <c r="E303" t="s">
        <v>149</v>
      </c>
      <c r="F303" t="s">
        <v>150</v>
      </c>
      <c r="G303" t="str">
        <f t="shared" si="8"/>
        <v>Lawyer Lonnie</v>
      </c>
      <c r="H303" t="str">
        <f t="shared" si="9"/>
        <v>Ladder Safety</v>
      </c>
      <c r="I303">
        <f t="array" ref="I303">IF(ISNUMBER(MATCH($H303&amp;I$1,Course&amp;Library_Access_Code,0)),1,0)</f>
        <v>1</v>
      </c>
      <c r="J303">
        <f t="array" ref="J303">IF(ISNUMBER(MATCH($H303&amp;J$1,Course&amp;Library_Access_Code,0)),1,0)</f>
        <v>1</v>
      </c>
      <c r="K303">
        <f t="array" ref="K303">IF(ISNUMBER(MATCH($H303&amp;K$1,Course&amp;Library_Access_Code,0)),1,0)</f>
        <v>0</v>
      </c>
      <c r="L303">
        <f t="array" ref="L303">IF(ISNUMBER(MATCH($H303&amp;L$1,Course&amp;Library_Access_Code,0)),1,0)</f>
        <v>0</v>
      </c>
      <c r="M303">
        <f t="array" ref="M303">IF(ISNUMBER(MATCH($H303&amp;M$1,Course&amp;Library_Access_Code,0)),1,0)</f>
        <v>1</v>
      </c>
      <c r="N303">
        <f t="array" ref="N303">IF(ISNUMBER(MATCH($H303&amp;N$1,Course&amp;Library_Access_Code,0)),1,0)</f>
        <v>1</v>
      </c>
      <c r="O303">
        <f t="array" ref="O303">IF(ISNUMBER(MATCH($H303&amp;O$1,Course&amp;Library_Access_Code,0)),1,0)</f>
        <v>1</v>
      </c>
      <c r="P303">
        <f t="array" ref="P303">IF(ISNUMBER(MATCH($H303&amp;P$1,Course&amp;Library_Access_Code,0)),1,0)</f>
        <v>1</v>
      </c>
      <c r="Q303">
        <f t="array" ref="Q303">IF(ISNUMBER(MATCH($H303&amp;Q$1,Course&amp;Library_Access_Code,0)),1,0)</f>
        <v>1</v>
      </c>
      <c r="R303">
        <f t="array" ref="R303">IF(ISNUMBER(MATCH($H303&amp;R$1,Course&amp;Library_Access_Code,0)),1,0)</f>
        <v>1</v>
      </c>
      <c r="T303" t="s">
        <v>231</v>
      </c>
    </row>
    <row r="304" spans="1:20" x14ac:dyDescent="0.55000000000000004">
      <c r="A304" t="s">
        <v>231</v>
      </c>
      <c r="B304" t="s">
        <v>179</v>
      </c>
      <c r="C304" t="s">
        <v>254</v>
      </c>
      <c r="D304" t="s">
        <v>149</v>
      </c>
      <c r="E304" t="s">
        <v>149</v>
      </c>
      <c r="F304" t="s">
        <v>150</v>
      </c>
      <c r="G304" t="str">
        <f t="shared" si="8"/>
        <v>Lawyer Lonnie</v>
      </c>
      <c r="H304" t="str">
        <f t="shared" si="9"/>
        <v>Hand Protection</v>
      </c>
      <c r="I304">
        <f t="array" ref="I304">IF(ISNUMBER(MATCH($H304&amp;I$1,Course&amp;Library_Access_Code,0)),1,0)</f>
        <v>1</v>
      </c>
      <c r="J304">
        <f t="array" ref="J304">IF(ISNUMBER(MATCH($H304&amp;J$1,Course&amp;Library_Access_Code,0)),1,0)</f>
        <v>1</v>
      </c>
      <c r="K304">
        <f t="array" ref="K304">IF(ISNUMBER(MATCH($H304&amp;K$1,Course&amp;Library_Access_Code,0)),1,0)</f>
        <v>0</v>
      </c>
      <c r="L304">
        <f t="array" ref="L304">IF(ISNUMBER(MATCH($H304&amp;L$1,Course&amp;Library_Access_Code,0)),1,0)</f>
        <v>0</v>
      </c>
      <c r="M304">
        <f t="array" ref="M304">IF(ISNUMBER(MATCH($H304&amp;M$1,Course&amp;Library_Access_Code,0)),1,0)</f>
        <v>1</v>
      </c>
      <c r="N304">
        <f t="array" ref="N304">IF(ISNUMBER(MATCH($H304&amp;N$1,Course&amp;Library_Access_Code,0)),1,0)</f>
        <v>1</v>
      </c>
      <c r="O304">
        <f t="array" ref="O304">IF(ISNUMBER(MATCH($H304&amp;O$1,Course&amp;Library_Access_Code,0)),1,0)</f>
        <v>1</v>
      </c>
      <c r="P304">
        <f t="array" ref="P304">IF(ISNUMBER(MATCH($H304&amp;P$1,Course&amp;Library_Access_Code,0)),1,0)</f>
        <v>1</v>
      </c>
      <c r="Q304">
        <f t="array" ref="Q304">IF(ISNUMBER(MATCH($H304&amp;Q$1,Course&amp;Library_Access_Code,0)),1,0)</f>
        <v>1</v>
      </c>
      <c r="R304">
        <f t="array" ref="R304">IF(ISNUMBER(MATCH($H304&amp;R$1,Course&amp;Library_Access_Code,0)),1,0)</f>
        <v>1</v>
      </c>
      <c r="T304" t="s">
        <v>231</v>
      </c>
    </row>
    <row r="305" spans="1:20" x14ac:dyDescent="0.55000000000000004">
      <c r="A305" t="s">
        <v>231</v>
      </c>
      <c r="B305" t="s">
        <v>160</v>
      </c>
      <c r="C305" t="s">
        <v>254</v>
      </c>
      <c r="D305" t="s">
        <v>149</v>
      </c>
      <c r="E305" t="s">
        <v>149</v>
      </c>
      <c r="F305" t="s">
        <v>150</v>
      </c>
      <c r="G305" t="str">
        <f t="shared" si="8"/>
        <v>Lawyer Lonnie</v>
      </c>
      <c r="H305" t="str">
        <f t="shared" si="9"/>
        <v>Good Housekeeping</v>
      </c>
      <c r="I305">
        <f t="array" ref="I305">IF(ISNUMBER(MATCH($H305&amp;I$1,Course&amp;Library_Access_Code,0)),1,0)</f>
        <v>1</v>
      </c>
      <c r="J305">
        <f t="array" ref="J305">IF(ISNUMBER(MATCH($H305&amp;J$1,Course&amp;Library_Access_Code,0)),1,0)</f>
        <v>1</v>
      </c>
      <c r="K305">
        <f t="array" ref="K305">IF(ISNUMBER(MATCH($H305&amp;K$1,Course&amp;Library_Access_Code,0)),1,0)</f>
        <v>1</v>
      </c>
      <c r="L305">
        <f t="array" ref="L305">IF(ISNUMBER(MATCH($H305&amp;L$1,Course&amp;Library_Access_Code,0)),1,0)</f>
        <v>0</v>
      </c>
      <c r="M305">
        <f t="array" ref="M305">IF(ISNUMBER(MATCH($H305&amp;M$1,Course&amp;Library_Access_Code,0)),1,0)</f>
        <v>1</v>
      </c>
      <c r="N305">
        <f t="array" ref="N305">IF(ISNUMBER(MATCH($H305&amp;N$1,Course&amp;Library_Access_Code,0)),1,0)</f>
        <v>1</v>
      </c>
      <c r="O305">
        <f t="array" ref="O305">IF(ISNUMBER(MATCH($H305&amp;O$1,Course&amp;Library_Access_Code,0)),1,0)</f>
        <v>1</v>
      </c>
      <c r="P305">
        <f t="array" ref="P305">IF(ISNUMBER(MATCH($H305&amp;P$1,Course&amp;Library_Access_Code,0)),1,0)</f>
        <v>1</v>
      </c>
      <c r="Q305">
        <f t="array" ref="Q305">IF(ISNUMBER(MATCH($H305&amp;Q$1,Course&amp;Library_Access_Code,0)),1,0)</f>
        <v>1</v>
      </c>
      <c r="R305">
        <f t="array" ref="R305">IF(ISNUMBER(MATCH($H305&amp;R$1,Course&amp;Library_Access_Code,0)),1,0)</f>
        <v>1</v>
      </c>
      <c r="T305" t="s">
        <v>231</v>
      </c>
    </row>
    <row r="306" spans="1:20" x14ac:dyDescent="0.55000000000000004">
      <c r="A306" t="s">
        <v>231</v>
      </c>
      <c r="B306" t="s">
        <v>148</v>
      </c>
      <c r="C306" t="s">
        <v>254</v>
      </c>
      <c r="D306" t="s">
        <v>149</v>
      </c>
      <c r="E306" t="s">
        <v>149</v>
      </c>
      <c r="F306" t="s">
        <v>150</v>
      </c>
      <c r="G306" t="str">
        <f t="shared" si="8"/>
        <v>Lawyer Lonnie</v>
      </c>
      <c r="H306" t="str">
        <f t="shared" si="9"/>
        <v>Forklift Operator Safety</v>
      </c>
      <c r="I306">
        <f t="array" ref="I306">IF(ISNUMBER(MATCH($H306&amp;I$1,Course&amp;Library_Access_Code,0)),1,0)</f>
        <v>1</v>
      </c>
      <c r="J306">
        <f t="array" ref="J306">IF(ISNUMBER(MATCH($H306&amp;J$1,Course&amp;Library_Access_Code,0)),1,0)</f>
        <v>1</v>
      </c>
      <c r="K306">
        <f t="array" ref="K306">IF(ISNUMBER(MATCH($H306&amp;K$1,Course&amp;Library_Access_Code,0)),1,0)</f>
        <v>0</v>
      </c>
      <c r="L306">
        <f t="array" ref="L306">IF(ISNUMBER(MATCH($H306&amp;L$1,Course&amp;Library_Access_Code,0)),1,0)</f>
        <v>0</v>
      </c>
      <c r="M306">
        <f t="array" ref="M306">IF(ISNUMBER(MATCH($H306&amp;M$1,Course&amp;Library_Access_Code,0)),1,0)</f>
        <v>1</v>
      </c>
      <c r="N306">
        <f t="array" ref="N306">IF(ISNUMBER(MATCH($H306&amp;N$1,Course&amp;Library_Access_Code,0)),1,0)</f>
        <v>1</v>
      </c>
      <c r="O306">
        <f t="array" ref="O306">IF(ISNUMBER(MATCH($H306&amp;O$1,Course&amp;Library_Access_Code,0)),1,0)</f>
        <v>1</v>
      </c>
      <c r="P306">
        <f t="array" ref="P306">IF(ISNUMBER(MATCH($H306&amp;P$1,Course&amp;Library_Access_Code,0)),1,0)</f>
        <v>1</v>
      </c>
      <c r="Q306">
        <f t="array" ref="Q306">IF(ISNUMBER(MATCH($H306&amp;Q$1,Course&amp;Library_Access_Code,0)),1,0)</f>
        <v>1</v>
      </c>
      <c r="R306">
        <f t="array" ref="R306">IF(ISNUMBER(MATCH($H306&amp;R$1,Course&amp;Library_Access_Code,0)),1,0)</f>
        <v>1</v>
      </c>
      <c r="T306" t="s">
        <v>231</v>
      </c>
    </row>
    <row r="307" spans="1:20" x14ac:dyDescent="0.55000000000000004">
      <c r="A307" t="s">
        <v>231</v>
      </c>
      <c r="B307" t="s">
        <v>180</v>
      </c>
      <c r="C307" t="s">
        <v>254</v>
      </c>
      <c r="D307" t="s">
        <v>149</v>
      </c>
      <c r="E307" t="s">
        <v>149</v>
      </c>
      <c r="F307" t="s">
        <v>150</v>
      </c>
      <c r="G307" t="str">
        <f t="shared" si="8"/>
        <v>Lawyer Lonnie</v>
      </c>
      <c r="H307" t="str">
        <f t="shared" si="9"/>
        <v>Flammable and Combustible Liquids</v>
      </c>
      <c r="I307">
        <f t="array" ref="I307">IF(ISNUMBER(MATCH($H307&amp;I$1,Course&amp;Library_Access_Code,0)),1,0)</f>
        <v>1</v>
      </c>
      <c r="J307">
        <f t="array" ref="J307">IF(ISNUMBER(MATCH($H307&amp;J$1,Course&amp;Library_Access_Code,0)),1,0)</f>
        <v>1</v>
      </c>
      <c r="K307">
        <f t="array" ref="K307">IF(ISNUMBER(MATCH($H307&amp;K$1,Course&amp;Library_Access_Code,0)),1,0)</f>
        <v>0</v>
      </c>
      <c r="L307">
        <f t="array" ref="L307">IF(ISNUMBER(MATCH($H307&amp;L$1,Course&amp;Library_Access_Code,0)),1,0)</f>
        <v>0</v>
      </c>
      <c r="M307">
        <f t="array" ref="M307">IF(ISNUMBER(MATCH($H307&amp;M$1,Course&amp;Library_Access_Code,0)),1,0)</f>
        <v>1</v>
      </c>
      <c r="N307">
        <f t="array" ref="N307">IF(ISNUMBER(MATCH($H307&amp;N$1,Course&amp;Library_Access_Code,0)),1,0)</f>
        <v>1</v>
      </c>
      <c r="O307">
        <f t="array" ref="O307">IF(ISNUMBER(MATCH($H307&amp;O$1,Course&amp;Library_Access_Code,0)),1,0)</f>
        <v>1</v>
      </c>
      <c r="P307">
        <f t="array" ref="P307">IF(ISNUMBER(MATCH($H307&amp;P$1,Course&amp;Library_Access_Code,0)),1,0)</f>
        <v>1</v>
      </c>
      <c r="Q307">
        <f t="array" ref="Q307">IF(ISNUMBER(MATCH($H307&amp;Q$1,Course&amp;Library_Access_Code,0)),1,0)</f>
        <v>1</v>
      </c>
      <c r="R307">
        <f t="array" ref="R307">IF(ISNUMBER(MATCH($H307&amp;R$1,Course&amp;Library_Access_Code,0)),1,0)</f>
        <v>1</v>
      </c>
      <c r="T307" t="s">
        <v>231</v>
      </c>
    </row>
    <row r="308" spans="1:20" x14ac:dyDescent="0.55000000000000004">
      <c r="A308" t="s">
        <v>231</v>
      </c>
      <c r="B308" t="s">
        <v>163</v>
      </c>
      <c r="C308" t="s">
        <v>249</v>
      </c>
      <c r="D308" t="s">
        <v>149</v>
      </c>
      <c r="E308" t="s">
        <v>149</v>
      </c>
      <c r="F308" t="s">
        <v>150</v>
      </c>
      <c r="G308" t="str">
        <f t="shared" si="8"/>
        <v>Lawyer Lonnie</v>
      </c>
      <c r="H308" t="str">
        <f t="shared" si="9"/>
        <v>Fire Extinguishers</v>
      </c>
      <c r="I308">
        <f t="array" ref="I308">IF(ISNUMBER(MATCH($H308&amp;I$1,Course&amp;Library_Access_Code,0)),1,0)</f>
        <v>1</v>
      </c>
      <c r="J308">
        <f t="array" ref="J308">IF(ISNUMBER(MATCH($H308&amp;J$1,Course&amp;Library_Access_Code,0)),1,0)</f>
        <v>1</v>
      </c>
      <c r="K308">
        <f t="array" ref="K308">IF(ISNUMBER(MATCH($H308&amp;K$1,Course&amp;Library_Access_Code,0)),1,0)</f>
        <v>1</v>
      </c>
      <c r="L308">
        <f t="array" ref="L308">IF(ISNUMBER(MATCH($H308&amp;L$1,Course&amp;Library_Access_Code,0)),1,0)</f>
        <v>0</v>
      </c>
      <c r="M308">
        <f t="array" ref="M308">IF(ISNUMBER(MATCH($H308&amp;M$1,Course&amp;Library_Access_Code,0)),1,0)</f>
        <v>1</v>
      </c>
      <c r="N308">
        <f t="array" ref="N308">IF(ISNUMBER(MATCH($H308&amp;N$1,Course&amp;Library_Access_Code,0)),1,0)</f>
        <v>1</v>
      </c>
      <c r="O308">
        <f t="array" ref="O308">IF(ISNUMBER(MATCH($H308&amp;O$1,Course&amp;Library_Access_Code,0)),1,0)</f>
        <v>1</v>
      </c>
      <c r="P308">
        <f t="array" ref="P308">IF(ISNUMBER(MATCH($H308&amp;P$1,Course&amp;Library_Access_Code,0)),1,0)</f>
        <v>1</v>
      </c>
      <c r="Q308">
        <f t="array" ref="Q308">IF(ISNUMBER(MATCH($H308&amp;Q$1,Course&amp;Library_Access_Code,0)),1,0)</f>
        <v>1</v>
      </c>
      <c r="R308">
        <f t="array" ref="R308">IF(ISNUMBER(MATCH($H308&amp;R$1,Course&amp;Library_Access_Code,0)),1,0)</f>
        <v>1</v>
      </c>
      <c r="T308" t="s">
        <v>231</v>
      </c>
    </row>
    <row r="309" spans="1:20" x14ac:dyDescent="0.55000000000000004">
      <c r="A309" t="s">
        <v>231</v>
      </c>
      <c r="B309" t="s">
        <v>159</v>
      </c>
      <c r="C309" t="s">
        <v>249</v>
      </c>
      <c r="D309" t="s">
        <v>149</v>
      </c>
      <c r="E309" t="s">
        <v>149</v>
      </c>
      <c r="F309" t="s">
        <v>150</v>
      </c>
      <c r="G309" t="str">
        <f t="shared" si="8"/>
        <v>Lawyer Lonnie</v>
      </c>
      <c r="H309" t="str">
        <f t="shared" si="9"/>
        <v>Eye Protection</v>
      </c>
      <c r="I309">
        <f t="array" ref="I309">IF(ISNUMBER(MATCH($H309&amp;I$1,Course&amp;Library_Access_Code,0)),1,0)</f>
        <v>1</v>
      </c>
      <c r="J309">
        <f t="array" ref="J309">IF(ISNUMBER(MATCH($H309&amp;J$1,Course&amp;Library_Access_Code,0)),1,0)</f>
        <v>1</v>
      </c>
      <c r="K309">
        <f t="array" ref="K309">IF(ISNUMBER(MATCH($H309&amp;K$1,Course&amp;Library_Access_Code,0)),1,0)</f>
        <v>1</v>
      </c>
      <c r="L309">
        <f t="array" ref="L309">IF(ISNUMBER(MATCH($H309&amp;L$1,Course&amp;Library_Access_Code,0)),1,0)</f>
        <v>0</v>
      </c>
      <c r="M309">
        <f t="array" ref="M309">IF(ISNUMBER(MATCH($H309&amp;M$1,Course&amp;Library_Access_Code,0)),1,0)</f>
        <v>1</v>
      </c>
      <c r="N309">
        <f t="array" ref="N309">IF(ISNUMBER(MATCH($H309&amp;N$1,Course&amp;Library_Access_Code,0)),1,0)</f>
        <v>1</v>
      </c>
      <c r="O309">
        <f t="array" ref="O309">IF(ISNUMBER(MATCH($H309&amp;O$1,Course&amp;Library_Access_Code,0)),1,0)</f>
        <v>1</v>
      </c>
      <c r="P309">
        <f t="array" ref="P309">IF(ISNUMBER(MATCH($H309&amp;P$1,Course&amp;Library_Access_Code,0)),1,0)</f>
        <v>1</v>
      </c>
      <c r="Q309">
        <f t="array" ref="Q309">IF(ISNUMBER(MATCH($H309&amp;Q$1,Course&amp;Library_Access_Code,0)),1,0)</f>
        <v>1</v>
      </c>
      <c r="R309">
        <f t="array" ref="R309">IF(ISNUMBER(MATCH($H309&amp;R$1,Course&amp;Library_Access_Code,0)),1,0)</f>
        <v>1</v>
      </c>
      <c r="T309" t="s">
        <v>231</v>
      </c>
    </row>
    <row r="310" spans="1:20" x14ac:dyDescent="0.55000000000000004">
      <c r="A310" t="s">
        <v>231</v>
      </c>
      <c r="B310" t="s">
        <v>181</v>
      </c>
      <c r="C310" t="s">
        <v>249</v>
      </c>
      <c r="D310" t="s">
        <v>149</v>
      </c>
      <c r="E310" t="s">
        <v>149</v>
      </c>
      <c r="F310" t="s">
        <v>150</v>
      </c>
      <c r="G310" t="str">
        <f t="shared" si="8"/>
        <v>Lawyer Lonnie</v>
      </c>
      <c r="H310" t="str">
        <f t="shared" si="9"/>
        <v>Ergonomics - Industrial</v>
      </c>
      <c r="I310">
        <f t="array" ref="I310">IF(ISNUMBER(MATCH($H310&amp;I$1,Course&amp;Library_Access_Code,0)),1,0)</f>
        <v>1</v>
      </c>
      <c r="J310">
        <f t="array" ref="J310">IF(ISNUMBER(MATCH($H310&amp;J$1,Course&amp;Library_Access_Code,0)),1,0)</f>
        <v>1</v>
      </c>
      <c r="K310">
        <f t="array" ref="K310">IF(ISNUMBER(MATCH($H310&amp;K$1,Course&amp;Library_Access_Code,0)),1,0)</f>
        <v>0</v>
      </c>
      <c r="L310">
        <f t="array" ref="L310">IF(ISNUMBER(MATCH($H310&amp;L$1,Course&amp;Library_Access_Code,0)),1,0)</f>
        <v>0</v>
      </c>
      <c r="M310">
        <f t="array" ref="M310">IF(ISNUMBER(MATCH($H310&amp;M$1,Course&amp;Library_Access_Code,0)),1,0)</f>
        <v>1</v>
      </c>
      <c r="N310">
        <f t="array" ref="N310">IF(ISNUMBER(MATCH($H310&amp;N$1,Course&amp;Library_Access_Code,0)),1,0)</f>
        <v>1</v>
      </c>
      <c r="O310">
        <f t="array" ref="O310">IF(ISNUMBER(MATCH($H310&amp;O$1,Course&amp;Library_Access_Code,0)),1,0)</f>
        <v>0</v>
      </c>
      <c r="P310">
        <f t="array" ref="P310">IF(ISNUMBER(MATCH($H310&amp;P$1,Course&amp;Library_Access_Code,0)),1,0)</f>
        <v>1</v>
      </c>
      <c r="Q310">
        <f t="array" ref="Q310">IF(ISNUMBER(MATCH($H310&amp;Q$1,Course&amp;Library_Access_Code,0)),1,0)</f>
        <v>1</v>
      </c>
      <c r="R310">
        <f t="array" ref="R310">IF(ISNUMBER(MATCH($H310&amp;R$1,Course&amp;Library_Access_Code,0)),1,0)</f>
        <v>1</v>
      </c>
      <c r="T310" t="s">
        <v>231</v>
      </c>
    </row>
    <row r="311" spans="1:20" x14ac:dyDescent="0.55000000000000004">
      <c r="A311" t="s">
        <v>231</v>
      </c>
      <c r="B311" t="s">
        <v>167</v>
      </c>
      <c r="C311" t="s">
        <v>249</v>
      </c>
      <c r="D311" t="s">
        <v>149</v>
      </c>
      <c r="E311" t="s">
        <v>149</v>
      </c>
      <c r="F311" t="s">
        <v>150</v>
      </c>
      <c r="G311" t="str">
        <f t="shared" si="8"/>
        <v>Lawyer Lonnie</v>
      </c>
      <c r="H311" t="str">
        <f t="shared" si="9"/>
        <v>Electrical Safety - Unqualified Worker</v>
      </c>
      <c r="I311">
        <f t="array" ref="I311">IF(ISNUMBER(MATCH($H311&amp;I$1,Course&amp;Library_Access_Code,0)),1,0)</f>
        <v>1</v>
      </c>
      <c r="J311">
        <f t="array" ref="J311">IF(ISNUMBER(MATCH($H311&amp;J$1,Course&amp;Library_Access_Code,0)),1,0)</f>
        <v>1</v>
      </c>
      <c r="K311">
        <f t="array" ref="K311">IF(ISNUMBER(MATCH($H311&amp;K$1,Course&amp;Library_Access_Code,0)),1,0)</f>
        <v>0</v>
      </c>
      <c r="L311">
        <f t="array" ref="L311">IF(ISNUMBER(MATCH($H311&amp;L$1,Course&amp;Library_Access_Code,0)),1,0)</f>
        <v>0</v>
      </c>
      <c r="M311">
        <f t="array" ref="M311">IF(ISNUMBER(MATCH($H311&amp;M$1,Course&amp;Library_Access_Code,0)),1,0)</f>
        <v>1</v>
      </c>
      <c r="N311">
        <f t="array" ref="N311">IF(ISNUMBER(MATCH($H311&amp;N$1,Course&amp;Library_Access_Code,0)),1,0)</f>
        <v>1</v>
      </c>
      <c r="O311">
        <f t="array" ref="O311">IF(ISNUMBER(MATCH($H311&amp;O$1,Course&amp;Library_Access_Code,0)),1,0)</f>
        <v>1</v>
      </c>
      <c r="P311">
        <f t="array" ref="P311">IF(ISNUMBER(MATCH($H311&amp;P$1,Course&amp;Library_Access_Code,0)),1,0)</f>
        <v>1</v>
      </c>
      <c r="Q311">
        <f t="array" ref="Q311">IF(ISNUMBER(MATCH($H311&amp;Q$1,Course&amp;Library_Access_Code,0)),1,0)</f>
        <v>1</v>
      </c>
      <c r="R311">
        <f t="array" ref="R311">IF(ISNUMBER(MATCH($H311&amp;R$1,Course&amp;Library_Access_Code,0)),1,0)</f>
        <v>1</v>
      </c>
      <c r="T311" t="s">
        <v>231</v>
      </c>
    </row>
    <row r="312" spans="1:20" x14ac:dyDescent="0.55000000000000004">
      <c r="A312" t="s">
        <v>231</v>
      </c>
      <c r="B312" t="s">
        <v>151</v>
      </c>
      <c r="C312" t="s">
        <v>249</v>
      </c>
      <c r="D312" t="s">
        <v>149</v>
      </c>
      <c r="E312" t="s">
        <v>149</v>
      </c>
      <c r="F312" t="s">
        <v>150</v>
      </c>
      <c r="G312" t="str">
        <f t="shared" si="8"/>
        <v>Lawyer Lonnie</v>
      </c>
      <c r="H312" t="str">
        <f t="shared" si="9"/>
        <v>Crane Rigging</v>
      </c>
      <c r="I312">
        <f t="array" ref="I312">IF(ISNUMBER(MATCH($H312&amp;I$1,Course&amp;Library_Access_Code,0)),1,0)</f>
        <v>1</v>
      </c>
      <c r="J312">
        <f t="array" ref="J312">IF(ISNUMBER(MATCH($H312&amp;J$1,Course&amp;Library_Access_Code,0)),1,0)</f>
        <v>1</v>
      </c>
      <c r="K312">
        <f t="array" ref="K312">IF(ISNUMBER(MATCH($H312&amp;K$1,Course&amp;Library_Access_Code,0)),1,0)</f>
        <v>0</v>
      </c>
      <c r="L312">
        <f t="array" ref="L312">IF(ISNUMBER(MATCH($H312&amp;L$1,Course&amp;Library_Access_Code,0)),1,0)</f>
        <v>0</v>
      </c>
      <c r="M312">
        <f t="array" ref="M312">IF(ISNUMBER(MATCH($H312&amp;M$1,Course&amp;Library_Access_Code,0)),1,0)</f>
        <v>1</v>
      </c>
      <c r="N312">
        <f t="array" ref="N312">IF(ISNUMBER(MATCH($H312&amp;N$1,Course&amp;Library_Access_Code,0)),1,0)</f>
        <v>1</v>
      </c>
      <c r="O312">
        <f t="array" ref="O312">IF(ISNUMBER(MATCH($H312&amp;O$1,Course&amp;Library_Access_Code,0)),1,0)</f>
        <v>1</v>
      </c>
      <c r="P312">
        <f t="array" ref="P312">IF(ISNUMBER(MATCH($H312&amp;P$1,Course&amp;Library_Access_Code,0)),1,0)</f>
        <v>1</v>
      </c>
      <c r="Q312">
        <f t="array" ref="Q312">IF(ISNUMBER(MATCH($H312&amp;Q$1,Course&amp;Library_Access_Code,0)),1,0)</f>
        <v>0</v>
      </c>
      <c r="R312">
        <f t="array" ref="R312">IF(ISNUMBER(MATCH($H312&amp;R$1,Course&amp;Library_Access_Code,0)),1,0)</f>
        <v>1</v>
      </c>
      <c r="T312" t="s">
        <v>231</v>
      </c>
    </row>
    <row r="313" spans="1:20" x14ac:dyDescent="0.55000000000000004">
      <c r="A313" t="s">
        <v>231</v>
      </c>
      <c r="B313" t="s">
        <v>187</v>
      </c>
      <c r="C313" t="s">
        <v>254</v>
      </c>
      <c r="D313" t="s">
        <v>149</v>
      </c>
      <c r="E313" t="s">
        <v>149</v>
      </c>
      <c r="F313" t="s">
        <v>150</v>
      </c>
      <c r="G313" t="str">
        <f t="shared" si="8"/>
        <v>Lawyer Lonnie</v>
      </c>
      <c r="H313" t="str">
        <f t="shared" si="9"/>
        <v>Noise and Hearing Protection</v>
      </c>
      <c r="I313">
        <f t="array" ref="I313">IF(ISNUMBER(MATCH($H313&amp;I$1,Course&amp;Library_Access_Code,0)),1,0)</f>
        <v>1</v>
      </c>
      <c r="J313">
        <f t="array" ref="J313">IF(ISNUMBER(MATCH($H313&amp;J$1,Course&amp;Library_Access_Code,0)),1,0)</f>
        <v>1</v>
      </c>
      <c r="K313">
        <f t="array" ref="K313">IF(ISNUMBER(MATCH($H313&amp;K$1,Course&amp;Library_Access_Code,0)),1,0)</f>
        <v>0</v>
      </c>
      <c r="L313">
        <f t="array" ref="L313">IF(ISNUMBER(MATCH($H313&amp;L$1,Course&amp;Library_Access_Code,0)),1,0)</f>
        <v>0</v>
      </c>
      <c r="M313">
        <f t="array" ref="M313">IF(ISNUMBER(MATCH($H313&amp;M$1,Course&amp;Library_Access_Code,0)),1,0)</f>
        <v>1</v>
      </c>
      <c r="N313">
        <f t="array" ref="N313">IF(ISNUMBER(MATCH($H313&amp;N$1,Course&amp;Library_Access_Code,0)),1,0)</f>
        <v>1</v>
      </c>
      <c r="O313">
        <f t="array" ref="O313">IF(ISNUMBER(MATCH($H313&amp;O$1,Course&amp;Library_Access_Code,0)),1,0)</f>
        <v>1</v>
      </c>
      <c r="P313">
        <f t="array" ref="P313">IF(ISNUMBER(MATCH($H313&amp;P$1,Course&amp;Library_Access_Code,0)),1,0)</f>
        <v>1</v>
      </c>
      <c r="Q313">
        <f t="array" ref="Q313">IF(ISNUMBER(MATCH($H313&amp;Q$1,Course&amp;Library_Access_Code,0)),1,0)</f>
        <v>1</v>
      </c>
      <c r="R313">
        <f t="array" ref="R313">IF(ISNUMBER(MATCH($H313&amp;R$1,Course&amp;Library_Access_Code,0)),1,0)</f>
        <v>1</v>
      </c>
      <c r="T313" t="s">
        <v>231</v>
      </c>
    </row>
    <row r="314" spans="1:20" x14ac:dyDescent="0.55000000000000004">
      <c r="A314" t="s">
        <v>21</v>
      </c>
      <c r="B314" t="s">
        <v>152</v>
      </c>
      <c r="C314" t="s">
        <v>261</v>
      </c>
      <c r="D314" t="s">
        <v>149</v>
      </c>
      <c r="E314" t="s">
        <v>149</v>
      </c>
      <c r="F314" t="s">
        <v>150</v>
      </c>
      <c r="G314" t="str">
        <f t="shared" si="8"/>
        <v>Linder Heather</v>
      </c>
      <c r="H314" t="str">
        <f t="shared" si="9"/>
        <v>Bloodborne Pathogens - General</v>
      </c>
      <c r="I314">
        <f t="array" ref="I314">IF(ISNUMBER(MATCH($H314&amp;I$1,Course&amp;Library_Access_Code,0)),1,0)</f>
        <v>1</v>
      </c>
      <c r="J314">
        <f t="array" ref="J314">IF(ISNUMBER(MATCH($H314&amp;J$1,Course&amp;Library_Access_Code,0)),1,0)</f>
        <v>1</v>
      </c>
      <c r="K314">
        <f t="array" ref="K314">IF(ISNUMBER(MATCH($H314&amp;K$1,Course&amp;Library_Access_Code,0)),1,0)</f>
        <v>1</v>
      </c>
      <c r="L314">
        <f t="array" ref="L314">IF(ISNUMBER(MATCH($H314&amp;L$1,Course&amp;Library_Access_Code,0)),1,0)</f>
        <v>0</v>
      </c>
      <c r="M314">
        <f t="array" ref="M314">IF(ISNUMBER(MATCH($H314&amp;M$1,Course&amp;Library_Access_Code,0)),1,0)</f>
        <v>1</v>
      </c>
      <c r="N314">
        <f t="array" ref="N314">IF(ISNUMBER(MATCH($H314&amp;N$1,Course&amp;Library_Access_Code,0)),1,0)</f>
        <v>1</v>
      </c>
      <c r="O314">
        <f t="array" ref="O314">IF(ISNUMBER(MATCH($H314&amp;O$1,Course&amp;Library_Access_Code,0)),1,0)</f>
        <v>1</v>
      </c>
      <c r="P314">
        <f t="array" ref="P314">IF(ISNUMBER(MATCH($H314&amp;P$1,Course&amp;Library_Access_Code,0)),1,0)</f>
        <v>1</v>
      </c>
      <c r="Q314">
        <f t="array" ref="Q314">IF(ISNUMBER(MATCH($H314&amp;Q$1,Course&amp;Library_Access_Code,0)),1,0)</f>
        <v>1</v>
      </c>
      <c r="R314">
        <f t="array" ref="R314">IF(ISNUMBER(MATCH($H314&amp;R$1,Course&amp;Library_Access_Code,0)),1,0)</f>
        <v>1</v>
      </c>
      <c r="T314" t="s">
        <v>21</v>
      </c>
    </row>
    <row r="315" spans="1:20" x14ac:dyDescent="0.55000000000000004">
      <c r="A315" t="s">
        <v>21</v>
      </c>
      <c r="B315" t="s">
        <v>264</v>
      </c>
      <c r="C315" t="s">
        <v>261</v>
      </c>
      <c r="D315" t="s">
        <v>149</v>
      </c>
      <c r="E315" t="s">
        <v>149</v>
      </c>
      <c r="F315" t="s">
        <v>150</v>
      </c>
      <c r="G315" t="str">
        <f t="shared" si="8"/>
        <v>Linder Heather</v>
      </c>
      <c r="H315" t="str">
        <f t="shared" si="9"/>
        <v>Fall Protection - Construction</v>
      </c>
      <c r="I315">
        <f t="array" ref="I315">IF(ISNUMBER(MATCH($H315&amp;I$1,Course&amp;Library_Access_Code,0)),1,0)</f>
        <v>0</v>
      </c>
      <c r="J315">
        <f t="array" ref="J315">IF(ISNUMBER(MATCH($H315&amp;J$1,Course&amp;Library_Access_Code,0)),1,0)</f>
        <v>0</v>
      </c>
      <c r="K315">
        <f t="array" ref="K315">IF(ISNUMBER(MATCH($H315&amp;K$1,Course&amp;Library_Access_Code,0)),1,0)</f>
        <v>1</v>
      </c>
      <c r="L315">
        <f t="array" ref="L315">IF(ISNUMBER(MATCH($H315&amp;L$1,Course&amp;Library_Access_Code,0)),1,0)</f>
        <v>0</v>
      </c>
      <c r="M315">
        <f t="array" ref="M315">IF(ISNUMBER(MATCH($H315&amp;M$1,Course&amp;Library_Access_Code,0)),1,0)</f>
        <v>1</v>
      </c>
      <c r="N315">
        <f t="array" ref="N315">IF(ISNUMBER(MATCH($H315&amp;N$1,Course&amp;Library_Access_Code,0)),1,0)</f>
        <v>0</v>
      </c>
      <c r="O315">
        <f t="array" ref="O315">IF(ISNUMBER(MATCH($H315&amp;O$1,Course&amp;Library_Access_Code,0)),1,0)</f>
        <v>0</v>
      </c>
      <c r="P315">
        <f t="array" ref="P315">IF(ISNUMBER(MATCH($H315&amp;P$1,Course&amp;Library_Access_Code,0)),1,0)</f>
        <v>1</v>
      </c>
      <c r="Q315">
        <f t="array" ref="Q315">IF(ISNUMBER(MATCH($H315&amp;Q$1,Course&amp;Library_Access_Code,0)),1,0)</f>
        <v>0</v>
      </c>
      <c r="R315">
        <f t="array" ref="R315">IF(ISNUMBER(MATCH($H315&amp;R$1,Course&amp;Library_Access_Code,0)),1,0)</f>
        <v>0</v>
      </c>
      <c r="T315" t="s">
        <v>21</v>
      </c>
    </row>
    <row r="316" spans="1:20" x14ac:dyDescent="0.55000000000000004">
      <c r="A316" t="s">
        <v>21</v>
      </c>
      <c r="B316" t="s">
        <v>159</v>
      </c>
      <c r="C316" t="s">
        <v>261</v>
      </c>
      <c r="D316" t="s">
        <v>149</v>
      </c>
      <c r="E316" t="s">
        <v>149</v>
      </c>
      <c r="F316" t="s">
        <v>150</v>
      </c>
      <c r="G316" t="str">
        <f t="shared" si="8"/>
        <v>Linder Heather</v>
      </c>
      <c r="H316" t="str">
        <f t="shared" si="9"/>
        <v>Eye Protection</v>
      </c>
      <c r="I316">
        <f t="array" ref="I316">IF(ISNUMBER(MATCH($H316&amp;I$1,Course&amp;Library_Access_Code,0)),1,0)</f>
        <v>1</v>
      </c>
      <c r="J316">
        <f t="array" ref="J316">IF(ISNUMBER(MATCH($H316&amp;J$1,Course&amp;Library_Access_Code,0)),1,0)</f>
        <v>1</v>
      </c>
      <c r="K316">
        <f t="array" ref="K316">IF(ISNUMBER(MATCH($H316&amp;K$1,Course&amp;Library_Access_Code,0)),1,0)</f>
        <v>1</v>
      </c>
      <c r="L316">
        <f t="array" ref="L316">IF(ISNUMBER(MATCH($H316&amp;L$1,Course&amp;Library_Access_Code,0)),1,0)</f>
        <v>0</v>
      </c>
      <c r="M316">
        <f t="array" ref="M316">IF(ISNUMBER(MATCH($H316&amp;M$1,Course&amp;Library_Access_Code,0)),1,0)</f>
        <v>1</v>
      </c>
      <c r="N316">
        <f t="array" ref="N316">IF(ISNUMBER(MATCH($H316&amp;N$1,Course&amp;Library_Access_Code,0)),1,0)</f>
        <v>1</v>
      </c>
      <c r="O316">
        <f t="array" ref="O316">IF(ISNUMBER(MATCH($H316&amp;O$1,Course&amp;Library_Access_Code,0)),1,0)</f>
        <v>1</v>
      </c>
      <c r="P316">
        <f t="array" ref="P316">IF(ISNUMBER(MATCH($H316&amp;P$1,Course&amp;Library_Access_Code,0)),1,0)</f>
        <v>1</v>
      </c>
      <c r="Q316">
        <f t="array" ref="Q316">IF(ISNUMBER(MATCH($H316&amp;Q$1,Course&amp;Library_Access_Code,0)),1,0)</f>
        <v>1</v>
      </c>
      <c r="R316">
        <f t="array" ref="R316">IF(ISNUMBER(MATCH($H316&amp;R$1,Course&amp;Library_Access_Code,0)),1,0)</f>
        <v>1</v>
      </c>
      <c r="T316" t="s">
        <v>21</v>
      </c>
    </row>
    <row r="317" spans="1:20" x14ac:dyDescent="0.55000000000000004">
      <c r="A317" t="s">
        <v>21</v>
      </c>
      <c r="B317" t="s">
        <v>267</v>
      </c>
      <c r="C317" t="s">
        <v>261</v>
      </c>
      <c r="D317" t="s">
        <v>149</v>
      </c>
      <c r="E317" t="s">
        <v>149</v>
      </c>
      <c r="F317" t="s">
        <v>150</v>
      </c>
      <c r="G317" t="str">
        <f t="shared" si="8"/>
        <v>Linder Heather</v>
      </c>
      <c r="H317" t="str">
        <f t="shared" si="9"/>
        <v>Exit Routes - Supervisors</v>
      </c>
      <c r="I317">
        <f t="array" ref="I317">IF(ISNUMBER(MATCH($H317&amp;I$1,Course&amp;Library_Access_Code,0)),1,0)</f>
        <v>0</v>
      </c>
      <c r="J317">
        <f t="array" ref="J317">IF(ISNUMBER(MATCH($H317&amp;J$1,Course&amp;Library_Access_Code,0)),1,0)</f>
        <v>0</v>
      </c>
      <c r="K317">
        <f t="array" ref="K317">IF(ISNUMBER(MATCH($H317&amp;K$1,Course&amp;Library_Access_Code,0)),1,0)</f>
        <v>1</v>
      </c>
      <c r="L317">
        <f t="array" ref="L317">IF(ISNUMBER(MATCH($H317&amp;L$1,Course&amp;Library_Access_Code,0)),1,0)</f>
        <v>0</v>
      </c>
      <c r="M317">
        <f t="array" ref="M317">IF(ISNUMBER(MATCH($H317&amp;M$1,Course&amp;Library_Access_Code,0)),1,0)</f>
        <v>0</v>
      </c>
      <c r="N317">
        <f t="array" ref="N317">IF(ISNUMBER(MATCH($H317&amp;N$1,Course&amp;Library_Access_Code,0)),1,0)</f>
        <v>0</v>
      </c>
      <c r="O317">
        <f t="array" ref="O317">IF(ISNUMBER(MATCH($H317&amp;O$1,Course&amp;Library_Access_Code,0)),1,0)</f>
        <v>0</v>
      </c>
      <c r="P317">
        <f t="array" ref="P317">IF(ISNUMBER(MATCH($H317&amp;P$1,Course&amp;Library_Access_Code,0)),1,0)</f>
        <v>1</v>
      </c>
      <c r="Q317">
        <f t="array" ref="Q317">IF(ISNUMBER(MATCH($H317&amp;Q$1,Course&amp;Library_Access_Code,0)),1,0)</f>
        <v>0</v>
      </c>
      <c r="R317">
        <f t="array" ref="R317">IF(ISNUMBER(MATCH($H317&amp;R$1,Course&amp;Library_Access_Code,0)),1,0)</f>
        <v>0</v>
      </c>
      <c r="T317" t="s">
        <v>21</v>
      </c>
    </row>
    <row r="318" spans="1:20" x14ac:dyDescent="0.55000000000000004">
      <c r="A318" t="s">
        <v>281</v>
      </c>
      <c r="B318" t="s">
        <v>154</v>
      </c>
      <c r="C318" t="s">
        <v>265</v>
      </c>
      <c r="D318" t="s">
        <v>149</v>
      </c>
      <c r="E318" t="s">
        <v>149</v>
      </c>
      <c r="F318" t="s">
        <v>150</v>
      </c>
      <c r="G318" t="str">
        <f t="shared" si="8"/>
        <v>Linder Heather</v>
      </c>
      <c r="H318" t="str">
        <f t="shared" si="9"/>
        <v>Back Safety</v>
      </c>
      <c r="I318">
        <f t="array" ref="I318">IF(ISNUMBER(MATCH($H318&amp;I$1,Course&amp;Library_Access_Code,0)),1,0)</f>
        <v>1</v>
      </c>
      <c r="J318">
        <f t="array" ref="J318">IF(ISNUMBER(MATCH($H318&amp;J$1,Course&amp;Library_Access_Code,0)),1,0)</f>
        <v>1</v>
      </c>
      <c r="K318">
        <f t="array" ref="K318">IF(ISNUMBER(MATCH($H318&amp;K$1,Course&amp;Library_Access_Code,0)),1,0)</f>
        <v>1</v>
      </c>
      <c r="L318">
        <f t="array" ref="L318">IF(ISNUMBER(MATCH($H318&amp;L$1,Course&amp;Library_Access_Code,0)),1,0)</f>
        <v>0</v>
      </c>
      <c r="M318">
        <f t="array" ref="M318">IF(ISNUMBER(MATCH($H318&amp;M$1,Course&amp;Library_Access_Code,0)),1,0)</f>
        <v>1</v>
      </c>
      <c r="N318">
        <f t="array" ref="N318">IF(ISNUMBER(MATCH($H318&amp;N$1,Course&amp;Library_Access_Code,0)),1,0)</f>
        <v>1</v>
      </c>
      <c r="O318">
        <f t="array" ref="O318">IF(ISNUMBER(MATCH($H318&amp;O$1,Course&amp;Library_Access_Code,0)),1,0)</f>
        <v>1</v>
      </c>
      <c r="P318">
        <f t="array" ref="P318">IF(ISNUMBER(MATCH($H318&amp;P$1,Course&amp;Library_Access_Code,0)),1,0)</f>
        <v>1</v>
      </c>
      <c r="Q318">
        <f t="array" ref="Q318">IF(ISNUMBER(MATCH($H318&amp;Q$1,Course&amp;Library_Access_Code,0)),1,0)</f>
        <v>1</v>
      </c>
      <c r="R318">
        <f t="array" ref="R318">IF(ISNUMBER(MATCH($H318&amp;R$1,Course&amp;Library_Access_Code,0)),1,0)</f>
        <v>1</v>
      </c>
      <c r="T318" t="s">
        <v>21</v>
      </c>
    </row>
    <row r="319" spans="1:20" x14ac:dyDescent="0.55000000000000004">
      <c r="A319" t="s">
        <v>21</v>
      </c>
      <c r="B319" t="s">
        <v>164</v>
      </c>
      <c r="C319" t="s">
        <v>261</v>
      </c>
      <c r="D319" t="s">
        <v>149</v>
      </c>
      <c r="E319" t="s">
        <v>149</v>
      </c>
      <c r="F319" t="s">
        <v>150</v>
      </c>
      <c r="G319" t="str">
        <f t="shared" si="8"/>
        <v>Linder Heather</v>
      </c>
      <c r="H319" t="str">
        <f t="shared" si="9"/>
        <v>Emergency Action and Fire Prevention</v>
      </c>
      <c r="I319">
        <f t="array" ref="I319">IF(ISNUMBER(MATCH($H319&amp;I$1,Course&amp;Library_Access_Code,0)),1,0)</f>
        <v>0</v>
      </c>
      <c r="J319">
        <f t="array" ref="J319">IF(ISNUMBER(MATCH($H319&amp;J$1,Course&amp;Library_Access_Code,0)),1,0)</f>
        <v>0</v>
      </c>
      <c r="K319">
        <f t="array" ref="K319">IF(ISNUMBER(MATCH($H319&amp;K$1,Course&amp;Library_Access_Code,0)),1,0)</f>
        <v>1</v>
      </c>
      <c r="L319">
        <f t="array" ref="L319">IF(ISNUMBER(MATCH($H319&amp;L$1,Course&amp;Library_Access_Code,0)),1,0)</f>
        <v>0</v>
      </c>
      <c r="M319">
        <f t="array" ref="M319">IF(ISNUMBER(MATCH($H319&amp;M$1,Course&amp;Library_Access_Code,0)),1,0)</f>
        <v>0</v>
      </c>
      <c r="N319">
        <f t="array" ref="N319">IF(ISNUMBER(MATCH($H319&amp;N$1,Course&amp;Library_Access_Code,0)),1,0)</f>
        <v>1</v>
      </c>
      <c r="O319">
        <f t="array" ref="O319">IF(ISNUMBER(MATCH($H319&amp;O$1,Course&amp;Library_Access_Code,0)),1,0)</f>
        <v>1</v>
      </c>
      <c r="P319">
        <f t="array" ref="P319">IF(ISNUMBER(MATCH($H319&amp;P$1,Course&amp;Library_Access_Code,0)),1,0)</f>
        <v>1</v>
      </c>
      <c r="Q319">
        <f t="array" ref="Q319">IF(ISNUMBER(MATCH($H319&amp;Q$1,Course&amp;Library_Access_Code,0)),1,0)</f>
        <v>1</v>
      </c>
      <c r="R319">
        <f t="array" ref="R319">IF(ISNUMBER(MATCH($H319&amp;R$1,Course&amp;Library_Access_Code,0)),1,0)</f>
        <v>1</v>
      </c>
      <c r="T319" t="s">
        <v>21</v>
      </c>
    </row>
    <row r="320" spans="1:20" x14ac:dyDescent="0.55000000000000004">
      <c r="A320" t="s">
        <v>282</v>
      </c>
      <c r="B320" t="s">
        <v>187</v>
      </c>
      <c r="C320" t="s">
        <v>269</v>
      </c>
      <c r="D320" t="s">
        <v>149</v>
      </c>
      <c r="E320" t="s">
        <v>149</v>
      </c>
      <c r="F320" t="s">
        <v>150</v>
      </c>
      <c r="G320" t="str">
        <f t="shared" si="8"/>
        <v>Linder James</v>
      </c>
      <c r="H320" t="str">
        <f t="shared" si="9"/>
        <v>Noise and Hearing Protection</v>
      </c>
      <c r="I320">
        <f t="array" ref="I320">IF(ISNUMBER(MATCH($H320&amp;I$1,Course&amp;Library_Access_Code,0)),1,0)</f>
        <v>1</v>
      </c>
      <c r="J320">
        <f t="array" ref="J320">IF(ISNUMBER(MATCH($H320&amp;J$1,Course&amp;Library_Access_Code,0)),1,0)</f>
        <v>1</v>
      </c>
      <c r="K320">
        <f t="array" ref="K320">IF(ISNUMBER(MATCH($H320&amp;K$1,Course&amp;Library_Access_Code,0)),1,0)</f>
        <v>0</v>
      </c>
      <c r="L320">
        <f t="array" ref="L320">IF(ISNUMBER(MATCH($H320&amp;L$1,Course&amp;Library_Access_Code,0)),1,0)</f>
        <v>0</v>
      </c>
      <c r="M320">
        <f t="array" ref="M320">IF(ISNUMBER(MATCH($H320&amp;M$1,Course&amp;Library_Access_Code,0)),1,0)</f>
        <v>1</v>
      </c>
      <c r="N320">
        <f t="array" ref="N320">IF(ISNUMBER(MATCH($H320&amp;N$1,Course&amp;Library_Access_Code,0)),1,0)</f>
        <v>1</v>
      </c>
      <c r="O320">
        <f t="array" ref="O320">IF(ISNUMBER(MATCH($H320&amp;O$1,Course&amp;Library_Access_Code,0)),1,0)</f>
        <v>1</v>
      </c>
      <c r="P320">
        <f t="array" ref="P320">IF(ISNUMBER(MATCH($H320&amp;P$1,Course&amp;Library_Access_Code,0)),1,0)</f>
        <v>1</v>
      </c>
      <c r="Q320">
        <f t="array" ref="Q320">IF(ISNUMBER(MATCH($H320&amp;Q$1,Course&amp;Library_Access_Code,0)),1,0)</f>
        <v>1</v>
      </c>
      <c r="R320">
        <f t="array" ref="R320">IF(ISNUMBER(MATCH($H320&amp;R$1,Course&amp;Library_Access_Code,0)),1,0)</f>
        <v>1</v>
      </c>
      <c r="T320" t="s">
        <v>282</v>
      </c>
    </row>
    <row r="321" spans="1:20" x14ac:dyDescent="0.55000000000000004">
      <c r="A321" t="s">
        <v>207</v>
      </c>
      <c r="B321" t="s">
        <v>167</v>
      </c>
      <c r="C321" t="s">
        <v>208</v>
      </c>
      <c r="D321" t="s">
        <v>149</v>
      </c>
      <c r="E321" t="s">
        <v>149</v>
      </c>
      <c r="F321" t="s">
        <v>150</v>
      </c>
      <c r="G321" t="str">
        <f t="shared" si="8"/>
        <v>Linder Jr James</v>
      </c>
      <c r="H321" t="str">
        <f t="shared" si="9"/>
        <v>Electrical Safety - Unqualified Worker</v>
      </c>
      <c r="I321">
        <f t="array" ref="I321">IF(ISNUMBER(MATCH($H321&amp;I$1,Course&amp;Library_Access_Code,0)),1,0)</f>
        <v>1</v>
      </c>
      <c r="J321">
        <f t="array" ref="J321">IF(ISNUMBER(MATCH($H321&amp;J$1,Course&amp;Library_Access_Code,0)),1,0)</f>
        <v>1</v>
      </c>
      <c r="K321">
        <f t="array" ref="K321">IF(ISNUMBER(MATCH($H321&amp;K$1,Course&amp;Library_Access_Code,0)),1,0)</f>
        <v>0</v>
      </c>
      <c r="L321">
        <f t="array" ref="L321">IF(ISNUMBER(MATCH($H321&amp;L$1,Course&amp;Library_Access_Code,0)),1,0)</f>
        <v>0</v>
      </c>
      <c r="M321">
        <f t="array" ref="M321">IF(ISNUMBER(MATCH($H321&amp;M$1,Course&amp;Library_Access_Code,0)),1,0)</f>
        <v>1</v>
      </c>
      <c r="N321">
        <f t="array" ref="N321">IF(ISNUMBER(MATCH($H321&amp;N$1,Course&amp;Library_Access_Code,0)),1,0)</f>
        <v>1</v>
      </c>
      <c r="O321">
        <f t="array" ref="O321">IF(ISNUMBER(MATCH($H321&amp;O$1,Course&amp;Library_Access_Code,0)),1,0)</f>
        <v>1</v>
      </c>
      <c r="P321">
        <f t="array" ref="P321">IF(ISNUMBER(MATCH($H321&amp;P$1,Course&amp;Library_Access_Code,0)),1,0)</f>
        <v>1</v>
      </c>
      <c r="Q321">
        <f t="array" ref="Q321">IF(ISNUMBER(MATCH($H321&amp;Q$1,Course&amp;Library_Access_Code,0)),1,0)</f>
        <v>1</v>
      </c>
      <c r="R321">
        <f t="array" ref="R321">IF(ISNUMBER(MATCH($H321&amp;R$1,Course&amp;Library_Access_Code,0)),1,0)</f>
        <v>1</v>
      </c>
      <c r="T321" t="s">
        <v>207</v>
      </c>
    </row>
    <row r="322" spans="1:20" x14ac:dyDescent="0.55000000000000004">
      <c r="A322" t="s">
        <v>207</v>
      </c>
      <c r="B322" t="s">
        <v>167</v>
      </c>
      <c r="C322" t="s">
        <v>208</v>
      </c>
      <c r="D322" t="s">
        <v>149</v>
      </c>
      <c r="E322" t="s">
        <v>149</v>
      </c>
      <c r="F322" t="s">
        <v>150</v>
      </c>
      <c r="G322" t="str">
        <f t="shared" si="8"/>
        <v>Linder Jr James</v>
      </c>
      <c r="H322" t="str">
        <f t="shared" si="9"/>
        <v>Electrical Safety - Unqualified Worker</v>
      </c>
      <c r="I322">
        <f t="array" ref="I322">IF(ISNUMBER(MATCH($H322&amp;I$1,Course&amp;Library_Access_Code,0)),1,0)</f>
        <v>1</v>
      </c>
      <c r="J322">
        <f t="array" ref="J322">IF(ISNUMBER(MATCH($H322&amp;J$1,Course&amp;Library_Access_Code,0)),1,0)</f>
        <v>1</v>
      </c>
      <c r="K322">
        <f t="array" ref="K322">IF(ISNUMBER(MATCH($H322&amp;K$1,Course&amp;Library_Access_Code,0)),1,0)</f>
        <v>0</v>
      </c>
      <c r="L322">
        <f t="array" ref="L322">IF(ISNUMBER(MATCH($H322&amp;L$1,Course&amp;Library_Access_Code,0)),1,0)</f>
        <v>0</v>
      </c>
      <c r="M322">
        <f t="array" ref="M322">IF(ISNUMBER(MATCH($H322&amp;M$1,Course&amp;Library_Access_Code,0)),1,0)</f>
        <v>1</v>
      </c>
      <c r="N322">
        <f t="array" ref="N322">IF(ISNUMBER(MATCH($H322&amp;N$1,Course&amp;Library_Access_Code,0)),1,0)</f>
        <v>1</v>
      </c>
      <c r="O322">
        <f t="array" ref="O322">IF(ISNUMBER(MATCH($H322&amp;O$1,Course&amp;Library_Access_Code,0)),1,0)</f>
        <v>1</v>
      </c>
      <c r="P322">
        <f t="array" ref="P322">IF(ISNUMBER(MATCH($H322&amp;P$1,Course&amp;Library_Access_Code,0)),1,0)</f>
        <v>1</v>
      </c>
      <c r="Q322">
        <f t="array" ref="Q322">IF(ISNUMBER(MATCH($H322&amp;Q$1,Course&amp;Library_Access_Code,0)),1,0)</f>
        <v>1</v>
      </c>
      <c r="R322">
        <f t="array" ref="R322">IF(ISNUMBER(MATCH($H322&amp;R$1,Course&amp;Library_Access_Code,0)),1,0)</f>
        <v>1</v>
      </c>
      <c r="T322" t="s">
        <v>207</v>
      </c>
    </row>
    <row r="323" spans="1:20" x14ac:dyDescent="0.55000000000000004">
      <c r="A323" t="s">
        <v>207</v>
      </c>
      <c r="B323" t="s">
        <v>181</v>
      </c>
      <c r="C323" t="s">
        <v>208</v>
      </c>
      <c r="D323" t="s">
        <v>149</v>
      </c>
      <c r="E323" t="s">
        <v>149</v>
      </c>
      <c r="F323" t="s">
        <v>150</v>
      </c>
      <c r="G323" t="str">
        <f t="shared" ref="G323:G386" si="10">TRIM(PROPER(A323))</f>
        <v>Linder Jr James</v>
      </c>
      <c r="H323" t="str">
        <f t="shared" ref="H323:H386" si="11">TRIM(B323)</f>
        <v>Ergonomics - Industrial</v>
      </c>
      <c r="I323">
        <f t="array" ref="I323">IF(ISNUMBER(MATCH($H323&amp;I$1,Course&amp;Library_Access_Code,0)),1,0)</f>
        <v>1</v>
      </c>
      <c r="J323">
        <f t="array" ref="J323">IF(ISNUMBER(MATCH($H323&amp;J$1,Course&amp;Library_Access_Code,0)),1,0)</f>
        <v>1</v>
      </c>
      <c r="K323">
        <f t="array" ref="K323">IF(ISNUMBER(MATCH($H323&amp;K$1,Course&amp;Library_Access_Code,0)),1,0)</f>
        <v>0</v>
      </c>
      <c r="L323">
        <f t="array" ref="L323">IF(ISNUMBER(MATCH($H323&amp;L$1,Course&amp;Library_Access_Code,0)),1,0)</f>
        <v>0</v>
      </c>
      <c r="M323">
        <f t="array" ref="M323">IF(ISNUMBER(MATCH($H323&amp;M$1,Course&amp;Library_Access_Code,0)),1,0)</f>
        <v>1</v>
      </c>
      <c r="N323">
        <f t="array" ref="N323">IF(ISNUMBER(MATCH($H323&amp;N$1,Course&amp;Library_Access_Code,0)),1,0)</f>
        <v>1</v>
      </c>
      <c r="O323">
        <f t="array" ref="O323">IF(ISNUMBER(MATCH($H323&amp;O$1,Course&amp;Library_Access_Code,0)),1,0)</f>
        <v>0</v>
      </c>
      <c r="P323">
        <f t="array" ref="P323">IF(ISNUMBER(MATCH($H323&amp;P$1,Course&amp;Library_Access_Code,0)),1,0)</f>
        <v>1</v>
      </c>
      <c r="Q323">
        <f t="array" ref="Q323">IF(ISNUMBER(MATCH($H323&amp;Q$1,Course&amp;Library_Access_Code,0)),1,0)</f>
        <v>1</v>
      </c>
      <c r="R323">
        <f t="array" ref="R323">IF(ISNUMBER(MATCH($H323&amp;R$1,Course&amp;Library_Access_Code,0)),1,0)</f>
        <v>1</v>
      </c>
      <c r="T323" t="s">
        <v>207</v>
      </c>
    </row>
    <row r="324" spans="1:20" x14ac:dyDescent="0.55000000000000004">
      <c r="A324" t="s">
        <v>207</v>
      </c>
      <c r="B324" t="s">
        <v>177</v>
      </c>
      <c r="C324" t="s">
        <v>241</v>
      </c>
      <c r="D324" t="s">
        <v>149</v>
      </c>
      <c r="E324" t="s">
        <v>149</v>
      </c>
      <c r="F324" t="s">
        <v>150</v>
      </c>
      <c r="G324" t="str">
        <f t="shared" si="10"/>
        <v>Linder Jr James</v>
      </c>
      <c r="H324" t="str">
        <f t="shared" si="11"/>
        <v>Lockout-Tagout - Affected Employee</v>
      </c>
      <c r="I324">
        <f t="array" ref="I324">IF(ISNUMBER(MATCH($H324&amp;I$1,Course&amp;Library_Access_Code,0)),1,0)</f>
        <v>1</v>
      </c>
      <c r="J324">
        <f t="array" ref="J324">IF(ISNUMBER(MATCH($H324&amp;J$1,Course&amp;Library_Access_Code,0)),1,0)</f>
        <v>1</v>
      </c>
      <c r="K324">
        <f t="array" ref="K324">IF(ISNUMBER(MATCH($H324&amp;K$1,Course&amp;Library_Access_Code,0)),1,0)</f>
        <v>0</v>
      </c>
      <c r="L324">
        <f t="array" ref="L324">IF(ISNUMBER(MATCH($H324&amp;L$1,Course&amp;Library_Access_Code,0)),1,0)</f>
        <v>0</v>
      </c>
      <c r="M324">
        <f t="array" ref="M324">IF(ISNUMBER(MATCH($H324&amp;M$1,Course&amp;Library_Access_Code,0)),1,0)</f>
        <v>1</v>
      </c>
      <c r="N324">
        <f t="array" ref="N324">IF(ISNUMBER(MATCH($H324&amp;N$1,Course&amp;Library_Access_Code,0)),1,0)</f>
        <v>1</v>
      </c>
      <c r="O324">
        <f t="array" ref="O324">IF(ISNUMBER(MATCH($H324&amp;O$1,Course&amp;Library_Access_Code,0)),1,0)</f>
        <v>1</v>
      </c>
      <c r="P324">
        <f t="array" ref="P324">IF(ISNUMBER(MATCH($H324&amp;P$1,Course&amp;Library_Access_Code,0)),1,0)</f>
        <v>1</v>
      </c>
      <c r="Q324">
        <f t="array" ref="Q324">IF(ISNUMBER(MATCH($H324&amp;Q$1,Course&amp;Library_Access_Code,0)),1,0)</f>
        <v>1</v>
      </c>
      <c r="R324">
        <f t="array" ref="R324">IF(ISNUMBER(MATCH($H324&amp;R$1,Course&amp;Library_Access_Code,0)),1,0)</f>
        <v>1</v>
      </c>
      <c r="T324" t="s">
        <v>207</v>
      </c>
    </row>
    <row r="325" spans="1:20" x14ac:dyDescent="0.55000000000000004">
      <c r="A325" t="s">
        <v>207</v>
      </c>
      <c r="B325" t="s">
        <v>159</v>
      </c>
      <c r="C325" t="s">
        <v>237</v>
      </c>
      <c r="D325" t="s">
        <v>149</v>
      </c>
      <c r="E325" t="s">
        <v>149</v>
      </c>
      <c r="F325" t="s">
        <v>150</v>
      </c>
      <c r="G325" t="str">
        <f t="shared" si="10"/>
        <v>Linder Jr James</v>
      </c>
      <c r="H325" t="str">
        <f t="shared" si="11"/>
        <v>Eye Protection</v>
      </c>
      <c r="I325">
        <f t="array" ref="I325">IF(ISNUMBER(MATCH($H325&amp;I$1,Course&amp;Library_Access_Code,0)),1,0)</f>
        <v>1</v>
      </c>
      <c r="J325">
        <f t="array" ref="J325">IF(ISNUMBER(MATCH($H325&amp;J$1,Course&amp;Library_Access_Code,0)),1,0)</f>
        <v>1</v>
      </c>
      <c r="K325">
        <f t="array" ref="K325">IF(ISNUMBER(MATCH($H325&amp;K$1,Course&amp;Library_Access_Code,0)),1,0)</f>
        <v>1</v>
      </c>
      <c r="L325">
        <f t="array" ref="L325">IF(ISNUMBER(MATCH($H325&amp;L$1,Course&amp;Library_Access_Code,0)),1,0)</f>
        <v>0</v>
      </c>
      <c r="M325">
        <f t="array" ref="M325">IF(ISNUMBER(MATCH($H325&amp;M$1,Course&amp;Library_Access_Code,0)),1,0)</f>
        <v>1</v>
      </c>
      <c r="N325">
        <f t="array" ref="N325">IF(ISNUMBER(MATCH($H325&amp;N$1,Course&amp;Library_Access_Code,0)),1,0)</f>
        <v>1</v>
      </c>
      <c r="O325">
        <f t="array" ref="O325">IF(ISNUMBER(MATCH($H325&amp;O$1,Course&amp;Library_Access_Code,0)),1,0)</f>
        <v>1</v>
      </c>
      <c r="P325">
        <f t="array" ref="P325">IF(ISNUMBER(MATCH($H325&amp;P$1,Course&amp;Library_Access_Code,0)),1,0)</f>
        <v>1</v>
      </c>
      <c r="Q325">
        <f t="array" ref="Q325">IF(ISNUMBER(MATCH($H325&amp;Q$1,Course&amp;Library_Access_Code,0)),1,0)</f>
        <v>1</v>
      </c>
      <c r="R325">
        <f t="array" ref="R325">IF(ISNUMBER(MATCH($H325&amp;R$1,Course&amp;Library_Access_Code,0)),1,0)</f>
        <v>1</v>
      </c>
      <c r="T325" t="s">
        <v>207</v>
      </c>
    </row>
    <row r="326" spans="1:20" x14ac:dyDescent="0.55000000000000004">
      <c r="A326" t="s">
        <v>207</v>
      </c>
      <c r="B326" t="s">
        <v>179</v>
      </c>
      <c r="C326" t="s">
        <v>237</v>
      </c>
      <c r="D326" t="s">
        <v>149</v>
      </c>
      <c r="E326" t="s">
        <v>149</v>
      </c>
      <c r="F326" t="s">
        <v>150</v>
      </c>
      <c r="G326" t="str">
        <f t="shared" si="10"/>
        <v>Linder Jr James</v>
      </c>
      <c r="H326" t="str">
        <f t="shared" si="11"/>
        <v>Hand Protection</v>
      </c>
      <c r="I326">
        <f t="array" ref="I326">IF(ISNUMBER(MATCH($H326&amp;I$1,Course&amp;Library_Access_Code,0)),1,0)</f>
        <v>1</v>
      </c>
      <c r="J326">
        <f t="array" ref="J326">IF(ISNUMBER(MATCH($H326&amp;J$1,Course&amp;Library_Access_Code,0)),1,0)</f>
        <v>1</v>
      </c>
      <c r="K326">
        <f t="array" ref="K326">IF(ISNUMBER(MATCH($H326&amp;K$1,Course&amp;Library_Access_Code,0)),1,0)</f>
        <v>0</v>
      </c>
      <c r="L326">
        <f t="array" ref="L326">IF(ISNUMBER(MATCH($H326&amp;L$1,Course&amp;Library_Access_Code,0)),1,0)</f>
        <v>0</v>
      </c>
      <c r="M326">
        <f t="array" ref="M326">IF(ISNUMBER(MATCH($H326&amp;M$1,Course&amp;Library_Access_Code,0)),1,0)</f>
        <v>1</v>
      </c>
      <c r="N326">
        <f t="array" ref="N326">IF(ISNUMBER(MATCH($H326&amp;N$1,Course&amp;Library_Access_Code,0)),1,0)</f>
        <v>1</v>
      </c>
      <c r="O326">
        <f t="array" ref="O326">IF(ISNUMBER(MATCH($H326&amp;O$1,Course&amp;Library_Access_Code,0)),1,0)</f>
        <v>1</v>
      </c>
      <c r="P326">
        <f t="array" ref="P326">IF(ISNUMBER(MATCH($H326&amp;P$1,Course&amp;Library_Access_Code,0)),1,0)</f>
        <v>1</v>
      </c>
      <c r="Q326">
        <f t="array" ref="Q326">IF(ISNUMBER(MATCH($H326&amp;Q$1,Course&amp;Library_Access_Code,0)),1,0)</f>
        <v>1</v>
      </c>
      <c r="R326">
        <f t="array" ref="R326">IF(ISNUMBER(MATCH($H326&amp;R$1,Course&amp;Library_Access_Code,0)),1,0)</f>
        <v>1</v>
      </c>
      <c r="T326" t="s">
        <v>207</v>
      </c>
    </row>
    <row r="327" spans="1:20" x14ac:dyDescent="0.55000000000000004">
      <c r="A327" t="s">
        <v>207</v>
      </c>
      <c r="B327" t="s">
        <v>163</v>
      </c>
      <c r="C327" t="s">
        <v>237</v>
      </c>
      <c r="D327" t="s">
        <v>149</v>
      </c>
      <c r="E327" t="s">
        <v>149</v>
      </c>
      <c r="F327" t="s">
        <v>150</v>
      </c>
      <c r="G327" t="str">
        <f t="shared" si="10"/>
        <v>Linder Jr James</v>
      </c>
      <c r="H327" t="str">
        <f t="shared" si="11"/>
        <v>Fire Extinguishers</v>
      </c>
      <c r="I327">
        <f t="array" ref="I327">IF(ISNUMBER(MATCH($H327&amp;I$1,Course&amp;Library_Access_Code,0)),1,0)</f>
        <v>1</v>
      </c>
      <c r="J327">
        <f t="array" ref="J327">IF(ISNUMBER(MATCH($H327&amp;J$1,Course&amp;Library_Access_Code,0)),1,0)</f>
        <v>1</v>
      </c>
      <c r="K327">
        <f t="array" ref="K327">IF(ISNUMBER(MATCH($H327&amp;K$1,Course&amp;Library_Access_Code,0)),1,0)</f>
        <v>1</v>
      </c>
      <c r="L327">
        <f t="array" ref="L327">IF(ISNUMBER(MATCH($H327&amp;L$1,Course&amp;Library_Access_Code,0)),1,0)</f>
        <v>0</v>
      </c>
      <c r="M327">
        <f t="array" ref="M327">IF(ISNUMBER(MATCH($H327&amp;M$1,Course&amp;Library_Access_Code,0)),1,0)</f>
        <v>1</v>
      </c>
      <c r="N327">
        <f t="array" ref="N327">IF(ISNUMBER(MATCH($H327&amp;N$1,Course&amp;Library_Access_Code,0)),1,0)</f>
        <v>1</v>
      </c>
      <c r="O327">
        <f t="array" ref="O327">IF(ISNUMBER(MATCH($H327&amp;O$1,Course&amp;Library_Access_Code,0)),1,0)</f>
        <v>1</v>
      </c>
      <c r="P327">
        <f t="array" ref="P327">IF(ISNUMBER(MATCH($H327&amp;P$1,Course&amp;Library_Access_Code,0)),1,0)</f>
        <v>1</v>
      </c>
      <c r="Q327">
        <f t="array" ref="Q327">IF(ISNUMBER(MATCH($H327&amp;Q$1,Course&amp;Library_Access_Code,0)),1,0)</f>
        <v>1</v>
      </c>
      <c r="R327">
        <f t="array" ref="R327">IF(ISNUMBER(MATCH($H327&amp;R$1,Course&amp;Library_Access_Code,0)),1,0)</f>
        <v>1</v>
      </c>
      <c r="T327" t="s">
        <v>207</v>
      </c>
    </row>
    <row r="328" spans="1:20" x14ac:dyDescent="0.55000000000000004">
      <c r="A328" t="s">
        <v>207</v>
      </c>
      <c r="B328" t="s">
        <v>180</v>
      </c>
      <c r="C328" t="s">
        <v>237</v>
      </c>
      <c r="D328" t="s">
        <v>149</v>
      </c>
      <c r="E328" t="s">
        <v>149</v>
      </c>
      <c r="F328" t="s">
        <v>150</v>
      </c>
      <c r="G328" t="str">
        <f t="shared" si="10"/>
        <v>Linder Jr James</v>
      </c>
      <c r="H328" t="str">
        <f t="shared" si="11"/>
        <v>Flammable and Combustible Liquids</v>
      </c>
      <c r="I328">
        <f t="array" ref="I328">IF(ISNUMBER(MATCH($H328&amp;I$1,Course&amp;Library_Access_Code,0)),1,0)</f>
        <v>1</v>
      </c>
      <c r="J328">
        <f t="array" ref="J328">IF(ISNUMBER(MATCH($H328&amp;J$1,Course&amp;Library_Access_Code,0)),1,0)</f>
        <v>1</v>
      </c>
      <c r="K328">
        <f t="array" ref="K328">IF(ISNUMBER(MATCH($H328&amp;K$1,Course&amp;Library_Access_Code,0)),1,0)</f>
        <v>0</v>
      </c>
      <c r="L328">
        <f t="array" ref="L328">IF(ISNUMBER(MATCH($H328&amp;L$1,Course&amp;Library_Access_Code,0)),1,0)</f>
        <v>0</v>
      </c>
      <c r="M328">
        <f t="array" ref="M328">IF(ISNUMBER(MATCH($H328&amp;M$1,Course&amp;Library_Access_Code,0)),1,0)</f>
        <v>1</v>
      </c>
      <c r="N328">
        <f t="array" ref="N328">IF(ISNUMBER(MATCH($H328&amp;N$1,Course&amp;Library_Access_Code,0)),1,0)</f>
        <v>1</v>
      </c>
      <c r="O328">
        <f t="array" ref="O328">IF(ISNUMBER(MATCH($H328&amp;O$1,Course&amp;Library_Access_Code,0)),1,0)</f>
        <v>1</v>
      </c>
      <c r="P328">
        <f t="array" ref="P328">IF(ISNUMBER(MATCH($H328&amp;P$1,Course&amp;Library_Access_Code,0)),1,0)</f>
        <v>1</v>
      </c>
      <c r="Q328">
        <f t="array" ref="Q328">IF(ISNUMBER(MATCH($H328&amp;Q$1,Course&amp;Library_Access_Code,0)),1,0)</f>
        <v>1</v>
      </c>
      <c r="R328">
        <f t="array" ref="R328">IF(ISNUMBER(MATCH($H328&amp;R$1,Course&amp;Library_Access_Code,0)),1,0)</f>
        <v>1</v>
      </c>
      <c r="T328" t="s">
        <v>207</v>
      </c>
    </row>
    <row r="329" spans="1:20" x14ac:dyDescent="0.55000000000000004">
      <c r="A329" t="s">
        <v>207</v>
      </c>
      <c r="B329" t="s">
        <v>148</v>
      </c>
      <c r="C329" t="s">
        <v>237</v>
      </c>
      <c r="D329" t="s">
        <v>149</v>
      </c>
      <c r="E329" t="s">
        <v>149</v>
      </c>
      <c r="F329" t="s">
        <v>150</v>
      </c>
      <c r="G329" t="str">
        <f t="shared" si="10"/>
        <v>Linder Jr James</v>
      </c>
      <c r="H329" t="str">
        <f t="shared" si="11"/>
        <v>Forklift Operator Safety</v>
      </c>
      <c r="I329">
        <f t="array" ref="I329">IF(ISNUMBER(MATCH($H329&amp;I$1,Course&amp;Library_Access_Code,0)),1,0)</f>
        <v>1</v>
      </c>
      <c r="J329">
        <f t="array" ref="J329">IF(ISNUMBER(MATCH($H329&amp;J$1,Course&amp;Library_Access_Code,0)),1,0)</f>
        <v>1</v>
      </c>
      <c r="K329">
        <f t="array" ref="K329">IF(ISNUMBER(MATCH($H329&amp;K$1,Course&amp;Library_Access_Code,0)),1,0)</f>
        <v>0</v>
      </c>
      <c r="L329">
        <f t="array" ref="L329">IF(ISNUMBER(MATCH($H329&amp;L$1,Course&amp;Library_Access_Code,0)),1,0)</f>
        <v>0</v>
      </c>
      <c r="M329">
        <f t="array" ref="M329">IF(ISNUMBER(MATCH($H329&amp;M$1,Course&amp;Library_Access_Code,0)),1,0)</f>
        <v>1</v>
      </c>
      <c r="N329">
        <f t="array" ref="N329">IF(ISNUMBER(MATCH($H329&amp;N$1,Course&amp;Library_Access_Code,0)),1,0)</f>
        <v>1</v>
      </c>
      <c r="O329">
        <f t="array" ref="O329">IF(ISNUMBER(MATCH($H329&amp;O$1,Course&amp;Library_Access_Code,0)),1,0)</f>
        <v>1</v>
      </c>
      <c r="P329">
        <f t="array" ref="P329">IF(ISNUMBER(MATCH($H329&amp;P$1,Course&amp;Library_Access_Code,0)),1,0)</f>
        <v>1</v>
      </c>
      <c r="Q329">
        <f t="array" ref="Q329">IF(ISNUMBER(MATCH($H329&amp;Q$1,Course&amp;Library_Access_Code,0)),1,0)</f>
        <v>1</v>
      </c>
      <c r="R329">
        <f t="array" ref="R329">IF(ISNUMBER(MATCH($H329&amp;R$1,Course&amp;Library_Access_Code,0)),1,0)</f>
        <v>1</v>
      </c>
      <c r="T329" t="s">
        <v>207</v>
      </c>
    </row>
    <row r="330" spans="1:20" x14ac:dyDescent="0.55000000000000004">
      <c r="A330" t="s">
        <v>207</v>
      </c>
      <c r="B330" t="s">
        <v>174</v>
      </c>
      <c r="C330" t="s">
        <v>254</v>
      </c>
      <c r="D330" t="s">
        <v>149</v>
      </c>
      <c r="E330" t="s">
        <v>149</v>
      </c>
      <c r="F330" t="s">
        <v>150</v>
      </c>
      <c r="G330" t="str">
        <f t="shared" si="10"/>
        <v>Linder Jr James</v>
      </c>
      <c r="H330" t="str">
        <f t="shared" si="11"/>
        <v>Ladder Safety</v>
      </c>
      <c r="I330">
        <f t="array" ref="I330">IF(ISNUMBER(MATCH($H330&amp;I$1,Course&amp;Library_Access_Code,0)),1,0)</f>
        <v>1</v>
      </c>
      <c r="J330">
        <f t="array" ref="J330">IF(ISNUMBER(MATCH($H330&amp;J$1,Course&amp;Library_Access_Code,0)),1,0)</f>
        <v>1</v>
      </c>
      <c r="K330">
        <f t="array" ref="K330">IF(ISNUMBER(MATCH($H330&amp;K$1,Course&amp;Library_Access_Code,0)),1,0)</f>
        <v>0</v>
      </c>
      <c r="L330">
        <f t="array" ref="L330">IF(ISNUMBER(MATCH($H330&amp;L$1,Course&amp;Library_Access_Code,0)),1,0)</f>
        <v>0</v>
      </c>
      <c r="M330">
        <f t="array" ref="M330">IF(ISNUMBER(MATCH($H330&amp;M$1,Course&amp;Library_Access_Code,0)),1,0)</f>
        <v>1</v>
      </c>
      <c r="N330">
        <f t="array" ref="N330">IF(ISNUMBER(MATCH($H330&amp;N$1,Course&amp;Library_Access_Code,0)),1,0)</f>
        <v>1</v>
      </c>
      <c r="O330">
        <f t="array" ref="O330">IF(ISNUMBER(MATCH($H330&amp;O$1,Course&amp;Library_Access_Code,0)),1,0)</f>
        <v>1</v>
      </c>
      <c r="P330">
        <f t="array" ref="P330">IF(ISNUMBER(MATCH($H330&amp;P$1,Course&amp;Library_Access_Code,0)),1,0)</f>
        <v>1</v>
      </c>
      <c r="Q330">
        <f t="array" ref="Q330">IF(ISNUMBER(MATCH($H330&amp;Q$1,Course&amp;Library_Access_Code,0)),1,0)</f>
        <v>1</v>
      </c>
      <c r="R330">
        <f t="array" ref="R330">IF(ISNUMBER(MATCH($H330&amp;R$1,Course&amp;Library_Access_Code,0)),1,0)</f>
        <v>1</v>
      </c>
      <c r="T330" t="s">
        <v>207</v>
      </c>
    </row>
    <row r="331" spans="1:20" x14ac:dyDescent="0.55000000000000004">
      <c r="A331" t="s">
        <v>207</v>
      </c>
      <c r="B331" t="s">
        <v>173</v>
      </c>
      <c r="C331" t="s">
        <v>254</v>
      </c>
      <c r="D331" t="s">
        <v>149</v>
      </c>
      <c r="E331" t="s">
        <v>149</v>
      </c>
      <c r="F331" t="s">
        <v>150</v>
      </c>
      <c r="G331" t="str">
        <f t="shared" si="10"/>
        <v>Linder Jr James</v>
      </c>
      <c r="H331" t="str">
        <f t="shared" si="11"/>
        <v>Hazard Communication</v>
      </c>
      <c r="I331">
        <f t="array" ref="I331">IF(ISNUMBER(MATCH($H331&amp;I$1,Course&amp;Library_Access_Code,0)),1,0)</f>
        <v>1</v>
      </c>
      <c r="J331">
        <f t="array" ref="J331">IF(ISNUMBER(MATCH($H331&amp;J$1,Course&amp;Library_Access_Code,0)),1,0)</f>
        <v>1</v>
      </c>
      <c r="K331">
        <f t="array" ref="K331">IF(ISNUMBER(MATCH($H331&amp;K$1,Course&amp;Library_Access_Code,0)),1,0)</f>
        <v>0</v>
      </c>
      <c r="L331">
        <f t="array" ref="L331">IF(ISNUMBER(MATCH($H331&amp;L$1,Course&amp;Library_Access_Code,0)),1,0)</f>
        <v>0</v>
      </c>
      <c r="M331">
        <f t="array" ref="M331">IF(ISNUMBER(MATCH($H331&amp;M$1,Course&amp;Library_Access_Code,0)),1,0)</f>
        <v>1</v>
      </c>
      <c r="N331">
        <f t="array" ref="N331">IF(ISNUMBER(MATCH($H331&amp;N$1,Course&amp;Library_Access_Code,0)),1,0)</f>
        <v>1</v>
      </c>
      <c r="O331">
        <f t="array" ref="O331">IF(ISNUMBER(MATCH($H331&amp;O$1,Course&amp;Library_Access_Code,0)),1,0)</f>
        <v>1</v>
      </c>
      <c r="P331">
        <f t="array" ref="P331">IF(ISNUMBER(MATCH($H331&amp;P$1,Course&amp;Library_Access_Code,0)),1,0)</f>
        <v>1</v>
      </c>
      <c r="Q331">
        <f t="array" ref="Q331">IF(ISNUMBER(MATCH($H331&amp;Q$1,Course&amp;Library_Access_Code,0)),1,0)</f>
        <v>1</v>
      </c>
      <c r="R331">
        <f t="array" ref="R331">IF(ISNUMBER(MATCH($H331&amp;R$1,Course&amp;Library_Access_Code,0)),1,0)</f>
        <v>1</v>
      </c>
      <c r="T331" t="s">
        <v>207</v>
      </c>
    </row>
    <row r="332" spans="1:20" x14ac:dyDescent="0.55000000000000004">
      <c r="A332" t="s">
        <v>207</v>
      </c>
      <c r="B332" t="s">
        <v>152</v>
      </c>
      <c r="C332" t="s">
        <v>208</v>
      </c>
      <c r="D332" t="s">
        <v>149</v>
      </c>
      <c r="E332" t="s">
        <v>149</v>
      </c>
      <c r="F332" t="s">
        <v>150</v>
      </c>
      <c r="G332" t="str">
        <f t="shared" si="10"/>
        <v>Linder Jr James</v>
      </c>
      <c r="H332" t="str">
        <f t="shared" si="11"/>
        <v>Bloodborne Pathogens - General</v>
      </c>
      <c r="I332">
        <f t="array" ref="I332">IF(ISNUMBER(MATCH($H332&amp;I$1,Course&amp;Library_Access_Code,0)),1,0)</f>
        <v>1</v>
      </c>
      <c r="J332">
        <f t="array" ref="J332">IF(ISNUMBER(MATCH($H332&amp;J$1,Course&amp;Library_Access_Code,0)),1,0)</f>
        <v>1</v>
      </c>
      <c r="K332">
        <f t="array" ref="K332">IF(ISNUMBER(MATCH($H332&amp;K$1,Course&amp;Library_Access_Code,0)),1,0)</f>
        <v>1</v>
      </c>
      <c r="L332">
        <f t="array" ref="L332">IF(ISNUMBER(MATCH($H332&amp;L$1,Course&amp;Library_Access_Code,0)),1,0)</f>
        <v>0</v>
      </c>
      <c r="M332">
        <f t="array" ref="M332">IF(ISNUMBER(MATCH($H332&amp;M$1,Course&amp;Library_Access_Code,0)),1,0)</f>
        <v>1</v>
      </c>
      <c r="N332">
        <f t="array" ref="N332">IF(ISNUMBER(MATCH($H332&amp;N$1,Course&amp;Library_Access_Code,0)),1,0)</f>
        <v>1</v>
      </c>
      <c r="O332">
        <f t="array" ref="O332">IF(ISNUMBER(MATCH($H332&amp;O$1,Course&amp;Library_Access_Code,0)),1,0)</f>
        <v>1</v>
      </c>
      <c r="P332">
        <f t="array" ref="P332">IF(ISNUMBER(MATCH($H332&amp;P$1,Course&amp;Library_Access_Code,0)),1,0)</f>
        <v>1</v>
      </c>
      <c r="Q332">
        <f t="array" ref="Q332">IF(ISNUMBER(MATCH($H332&amp;Q$1,Course&amp;Library_Access_Code,0)),1,0)</f>
        <v>1</v>
      </c>
      <c r="R332">
        <f t="array" ref="R332">IF(ISNUMBER(MATCH($H332&amp;R$1,Course&amp;Library_Access_Code,0)),1,0)</f>
        <v>1</v>
      </c>
      <c r="T332" t="s">
        <v>207</v>
      </c>
    </row>
    <row r="333" spans="1:20" x14ac:dyDescent="0.55000000000000004">
      <c r="A333" t="s">
        <v>209</v>
      </c>
      <c r="B333" t="s">
        <v>154</v>
      </c>
      <c r="C333" t="s">
        <v>176</v>
      </c>
      <c r="D333" t="s">
        <v>149</v>
      </c>
      <c r="E333" t="s">
        <v>149</v>
      </c>
      <c r="F333" t="s">
        <v>150</v>
      </c>
      <c r="G333" t="str">
        <f t="shared" si="10"/>
        <v>Linder Jr James</v>
      </c>
      <c r="H333" t="str">
        <f t="shared" si="11"/>
        <v>Back Safety</v>
      </c>
      <c r="I333">
        <f t="array" ref="I333">IF(ISNUMBER(MATCH($H333&amp;I$1,Course&amp;Library_Access_Code,0)),1,0)</f>
        <v>1</v>
      </c>
      <c r="J333">
        <f t="array" ref="J333">IF(ISNUMBER(MATCH($H333&amp;J$1,Course&amp;Library_Access_Code,0)),1,0)</f>
        <v>1</v>
      </c>
      <c r="K333">
        <f t="array" ref="K333">IF(ISNUMBER(MATCH($H333&amp;K$1,Course&amp;Library_Access_Code,0)),1,0)</f>
        <v>1</v>
      </c>
      <c r="L333">
        <f t="array" ref="L333">IF(ISNUMBER(MATCH($H333&amp;L$1,Course&amp;Library_Access_Code,0)),1,0)</f>
        <v>0</v>
      </c>
      <c r="M333">
        <f t="array" ref="M333">IF(ISNUMBER(MATCH($H333&amp;M$1,Course&amp;Library_Access_Code,0)),1,0)</f>
        <v>1</v>
      </c>
      <c r="N333">
        <f t="array" ref="N333">IF(ISNUMBER(MATCH($H333&amp;N$1,Course&amp;Library_Access_Code,0)),1,0)</f>
        <v>1</v>
      </c>
      <c r="O333">
        <f t="array" ref="O333">IF(ISNUMBER(MATCH($H333&amp;O$1,Course&amp;Library_Access_Code,0)),1,0)</f>
        <v>1</v>
      </c>
      <c r="P333">
        <f t="array" ref="P333">IF(ISNUMBER(MATCH($H333&amp;P$1,Course&amp;Library_Access_Code,0)),1,0)</f>
        <v>1</v>
      </c>
      <c r="Q333">
        <f t="array" ref="Q333">IF(ISNUMBER(MATCH($H333&amp;Q$1,Course&amp;Library_Access_Code,0)),1,0)</f>
        <v>1</v>
      </c>
      <c r="R333">
        <f t="array" ref="R333">IF(ISNUMBER(MATCH($H333&amp;R$1,Course&amp;Library_Access_Code,0)),1,0)</f>
        <v>1</v>
      </c>
      <c r="T333" t="s">
        <v>207</v>
      </c>
    </row>
    <row r="334" spans="1:20" x14ac:dyDescent="0.55000000000000004">
      <c r="A334" t="s">
        <v>207</v>
      </c>
      <c r="B334" t="s">
        <v>173</v>
      </c>
      <c r="C334" t="s">
        <v>254</v>
      </c>
      <c r="D334" t="s">
        <v>149</v>
      </c>
      <c r="E334" t="s">
        <v>149</v>
      </c>
      <c r="F334" t="s">
        <v>150</v>
      </c>
      <c r="G334" t="str">
        <f t="shared" si="10"/>
        <v>Linder Jr James</v>
      </c>
      <c r="H334" t="str">
        <f t="shared" si="11"/>
        <v>Hazard Communication</v>
      </c>
      <c r="I334">
        <f t="array" ref="I334">IF(ISNUMBER(MATCH($H334&amp;I$1,Course&amp;Library_Access_Code,0)),1,0)</f>
        <v>1</v>
      </c>
      <c r="J334">
        <f t="array" ref="J334">IF(ISNUMBER(MATCH($H334&amp;J$1,Course&amp;Library_Access_Code,0)),1,0)</f>
        <v>1</v>
      </c>
      <c r="K334">
        <f t="array" ref="K334">IF(ISNUMBER(MATCH($H334&amp;K$1,Course&amp;Library_Access_Code,0)),1,0)</f>
        <v>0</v>
      </c>
      <c r="L334">
        <f t="array" ref="L334">IF(ISNUMBER(MATCH($H334&amp;L$1,Course&amp;Library_Access_Code,0)),1,0)</f>
        <v>0</v>
      </c>
      <c r="M334">
        <f t="array" ref="M334">IF(ISNUMBER(MATCH($H334&amp;M$1,Course&amp;Library_Access_Code,0)),1,0)</f>
        <v>1</v>
      </c>
      <c r="N334">
        <f t="array" ref="N334">IF(ISNUMBER(MATCH($H334&amp;N$1,Course&amp;Library_Access_Code,0)),1,0)</f>
        <v>1</v>
      </c>
      <c r="O334">
        <f t="array" ref="O334">IF(ISNUMBER(MATCH($H334&amp;O$1,Course&amp;Library_Access_Code,0)),1,0)</f>
        <v>1</v>
      </c>
      <c r="P334">
        <f t="array" ref="P334">IF(ISNUMBER(MATCH($H334&amp;P$1,Course&amp;Library_Access_Code,0)),1,0)</f>
        <v>1</v>
      </c>
      <c r="Q334">
        <f t="array" ref="Q334">IF(ISNUMBER(MATCH($H334&amp;Q$1,Course&amp;Library_Access_Code,0)),1,0)</f>
        <v>1</v>
      </c>
      <c r="R334">
        <f t="array" ref="R334">IF(ISNUMBER(MATCH($H334&amp;R$1,Course&amp;Library_Access_Code,0)),1,0)</f>
        <v>1</v>
      </c>
      <c r="T334" t="s">
        <v>207</v>
      </c>
    </row>
    <row r="335" spans="1:20" x14ac:dyDescent="0.55000000000000004">
      <c r="A335" t="s">
        <v>207</v>
      </c>
      <c r="B335" t="s">
        <v>151</v>
      </c>
      <c r="C335" t="s">
        <v>208</v>
      </c>
      <c r="D335" t="s">
        <v>149</v>
      </c>
      <c r="E335" t="s">
        <v>149</v>
      </c>
      <c r="F335" t="s">
        <v>150</v>
      </c>
      <c r="G335" t="str">
        <f t="shared" si="10"/>
        <v>Linder Jr James</v>
      </c>
      <c r="H335" t="str">
        <f t="shared" si="11"/>
        <v>Crane Rigging</v>
      </c>
      <c r="I335">
        <f t="array" ref="I335">IF(ISNUMBER(MATCH($H335&amp;I$1,Course&amp;Library_Access_Code,0)),1,0)</f>
        <v>1</v>
      </c>
      <c r="J335">
        <f t="array" ref="J335">IF(ISNUMBER(MATCH($H335&amp;J$1,Course&amp;Library_Access_Code,0)),1,0)</f>
        <v>1</v>
      </c>
      <c r="K335">
        <f t="array" ref="K335">IF(ISNUMBER(MATCH($H335&amp;K$1,Course&amp;Library_Access_Code,0)),1,0)</f>
        <v>0</v>
      </c>
      <c r="L335">
        <f t="array" ref="L335">IF(ISNUMBER(MATCH($H335&amp;L$1,Course&amp;Library_Access_Code,0)),1,0)</f>
        <v>0</v>
      </c>
      <c r="M335">
        <f t="array" ref="M335">IF(ISNUMBER(MATCH($H335&amp;M$1,Course&amp;Library_Access_Code,0)),1,0)</f>
        <v>1</v>
      </c>
      <c r="N335">
        <f t="array" ref="N335">IF(ISNUMBER(MATCH($H335&amp;N$1,Course&amp;Library_Access_Code,0)),1,0)</f>
        <v>1</v>
      </c>
      <c r="O335">
        <f t="array" ref="O335">IF(ISNUMBER(MATCH($H335&amp;O$1,Course&amp;Library_Access_Code,0)),1,0)</f>
        <v>1</v>
      </c>
      <c r="P335">
        <f t="array" ref="P335">IF(ISNUMBER(MATCH($H335&amp;P$1,Course&amp;Library_Access_Code,0)),1,0)</f>
        <v>1</v>
      </c>
      <c r="Q335">
        <f t="array" ref="Q335">IF(ISNUMBER(MATCH($H335&amp;Q$1,Course&amp;Library_Access_Code,0)),1,0)</f>
        <v>0</v>
      </c>
      <c r="R335">
        <f t="array" ref="R335">IF(ISNUMBER(MATCH($H335&amp;R$1,Course&amp;Library_Access_Code,0)),1,0)</f>
        <v>1</v>
      </c>
      <c r="T335" t="s">
        <v>207</v>
      </c>
    </row>
    <row r="336" spans="1:20" x14ac:dyDescent="0.55000000000000004">
      <c r="A336" t="s">
        <v>207</v>
      </c>
      <c r="B336" t="s">
        <v>160</v>
      </c>
      <c r="C336" t="s">
        <v>237</v>
      </c>
      <c r="D336" t="s">
        <v>149</v>
      </c>
      <c r="E336" t="s">
        <v>149</v>
      </c>
      <c r="F336" t="s">
        <v>150</v>
      </c>
      <c r="G336" t="str">
        <f t="shared" si="10"/>
        <v>Linder Jr James</v>
      </c>
      <c r="H336" t="str">
        <f t="shared" si="11"/>
        <v>Good Housekeeping</v>
      </c>
      <c r="I336">
        <f t="array" ref="I336">IF(ISNUMBER(MATCH($H336&amp;I$1,Course&amp;Library_Access_Code,0)),1,0)</f>
        <v>1</v>
      </c>
      <c r="J336">
        <f t="array" ref="J336">IF(ISNUMBER(MATCH($H336&amp;J$1,Course&amp;Library_Access_Code,0)),1,0)</f>
        <v>1</v>
      </c>
      <c r="K336">
        <f t="array" ref="K336">IF(ISNUMBER(MATCH($H336&amp;K$1,Course&amp;Library_Access_Code,0)),1,0)</f>
        <v>1</v>
      </c>
      <c r="L336">
        <f t="array" ref="L336">IF(ISNUMBER(MATCH($H336&amp;L$1,Course&amp;Library_Access_Code,0)),1,0)</f>
        <v>0</v>
      </c>
      <c r="M336">
        <f t="array" ref="M336">IF(ISNUMBER(MATCH($H336&amp;M$1,Course&amp;Library_Access_Code,0)),1,0)</f>
        <v>1</v>
      </c>
      <c r="N336">
        <f t="array" ref="N336">IF(ISNUMBER(MATCH($H336&amp;N$1,Course&amp;Library_Access_Code,0)),1,0)</f>
        <v>1</v>
      </c>
      <c r="O336">
        <f t="array" ref="O336">IF(ISNUMBER(MATCH($H336&amp;O$1,Course&amp;Library_Access_Code,0)),1,0)</f>
        <v>1</v>
      </c>
      <c r="P336">
        <f t="array" ref="P336">IF(ISNUMBER(MATCH($H336&amp;P$1,Course&amp;Library_Access_Code,0)),1,0)</f>
        <v>1</v>
      </c>
      <c r="Q336">
        <f t="array" ref="Q336">IF(ISNUMBER(MATCH($H336&amp;Q$1,Course&amp;Library_Access_Code,0)),1,0)</f>
        <v>1</v>
      </c>
      <c r="R336">
        <f t="array" ref="R336">IF(ISNUMBER(MATCH($H336&amp;R$1,Course&amp;Library_Access_Code,0)),1,0)</f>
        <v>1</v>
      </c>
      <c r="T336" t="s">
        <v>207</v>
      </c>
    </row>
    <row r="337" spans="1:20" x14ac:dyDescent="0.55000000000000004">
      <c r="A337" t="s">
        <v>22</v>
      </c>
      <c r="B337" t="s">
        <v>165</v>
      </c>
      <c r="C337" t="s">
        <v>153</v>
      </c>
      <c r="D337" t="s">
        <v>149</v>
      </c>
      <c r="E337" t="s">
        <v>149</v>
      </c>
      <c r="F337" t="s">
        <v>150</v>
      </c>
      <c r="G337" t="str">
        <f t="shared" si="10"/>
        <v>Mccue Tim</v>
      </c>
      <c r="H337" t="str">
        <f t="shared" si="11"/>
        <v>Respiratory Protection</v>
      </c>
      <c r="I337">
        <f t="array" ref="I337">IF(ISNUMBER(MATCH($H337&amp;I$1,Course&amp;Library_Access_Code,0)),1,0)</f>
        <v>1</v>
      </c>
      <c r="J337">
        <f t="array" ref="J337">IF(ISNUMBER(MATCH($H337&amp;J$1,Course&amp;Library_Access_Code,0)),1,0)</f>
        <v>1</v>
      </c>
      <c r="K337">
        <f t="array" ref="K337">IF(ISNUMBER(MATCH($H337&amp;K$1,Course&amp;Library_Access_Code,0)),1,0)</f>
        <v>0</v>
      </c>
      <c r="L337">
        <f t="array" ref="L337">IF(ISNUMBER(MATCH($H337&amp;L$1,Course&amp;Library_Access_Code,0)),1,0)</f>
        <v>0</v>
      </c>
      <c r="M337">
        <f t="array" ref="M337">IF(ISNUMBER(MATCH($H337&amp;M$1,Course&amp;Library_Access_Code,0)),1,0)</f>
        <v>1</v>
      </c>
      <c r="N337">
        <f t="array" ref="N337">IF(ISNUMBER(MATCH($H337&amp;N$1,Course&amp;Library_Access_Code,0)),1,0)</f>
        <v>0</v>
      </c>
      <c r="O337">
        <f t="array" ref="O337">IF(ISNUMBER(MATCH($H337&amp;O$1,Course&amp;Library_Access_Code,0)),1,0)</f>
        <v>0</v>
      </c>
      <c r="P337">
        <f t="array" ref="P337">IF(ISNUMBER(MATCH($H337&amp;P$1,Course&amp;Library_Access_Code,0)),1,0)</f>
        <v>1</v>
      </c>
      <c r="Q337">
        <f t="array" ref="Q337">IF(ISNUMBER(MATCH($H337&amp;Q$1,Course&amp;Library_Access_Code,0)),1,0)</f>
        <v>0</v>
      </c>
      <c r="R337">
        <f t="array" ref="R337">IF(ISNUMBER(MATCH($H337&amp;R$1,Course&amp;Library_Access_Code,0)),1,0)</f>
        <v>0</v>
      </c>
      <c r="T337" t="s">
        <v>306</v>
      </c>
    </row>
    <row r="338" spans="1:20" x14ac:dyDescent="0.55000000000000004">
      <c r="A338" t="s">
        <v>210</v>
      </c>
      <c r="B338" t="s">
        <v>152</v>
      </c>
      <c r="C338" t="s">
        <v>168</v>
      </c>
      <c r="D338" t="s">
        <v>149</v>
      </c>
      <c r="E338" t="s">
        <v>149</v>
      </c>
      <c r="F338" t="s">
        <v>150</v>
      </c>
      <c r="G338" t="str">
        <f t="shared" si="10"/>
        <v>Mcfarland Carl</v>
      </c>
      <c r="H338" t="str">
        <f t="shared" si="11"/>
        <v>Bloodborne Pathogens - General</v>
      </c>
      <c r="I338">
        <f t="array" ref="I338">IF(ISNUMBER(MATCH($H338&amp;I$1,Course&amp;Library_Access_Code,0)),1,0)</f>
        <v>1</v>
      </c>
      <c r="J338">
        <f t="array" ref="J338">IF(ISNUMBER(MATCH($H338&amp;J$1,Course&amp;Library_Access_Code,0)),1,0)</f>
        <v>1</v>
      </c>
      <c r="K338">
        <f t="array" ref="K338">IF(ISNUMBER(MATCH($H338&amp;K$1,Course&amp;Library_Access_Code,0)),1,0)</f>
        <v>1</v>
      </c>
      <c r="L338">
        <f t="array" ref="L338">IF(ISNUMBER(MATCH($H338&amp;L$1,Course&amp;Library_Access_Code,0)),1,0)</f>
        <v>0</v>
      </c>
      <c r="M338">
        <f t="array" ref="M338">IF(ISNUMBER(MATCH($H338&amp;M$1,Course&amp;Library_Access_Code,0)),1,0)</f>
        <v>1</v>
      </c>
      <c r="N338">
        <f t="array" ref="N338">IF(ISNUMBER(MATCH($H338&amp;N$1,Course&amp;Library_Access_Code,0)),1,0)</f>
        <v>1</v>
      </c>
      <c r="O338">
        <f t="array" ref="O338">IF(ISNUMBER(MATCH($H338&amp;O$1,Course&amp;Library_Access_Code,0)),1,0)</f>
        <v>1</v>
      </c>
      <c r="P338">
        <f t="array" ref="P338">IF(ISNUMBER(MATCH($H338&amp;P$1,Course&amp;Library_Access_Code,0)),1,0)</f>
        <v>1</v>
      </c>
      <c r="Q338">
        <f t="array" ref="Q338">IF(ISNUMBER(MATCH($H338&amp;Q$1,Course&amp;Library_Access_Code,0)),1,0)</f>
        <v>1</v>
      </c>
      <c r="R338">
        <f t="array" ref="R338">IF(ISNUMBER(MATCH($H338&amp;R$1,Course&amp;Library_Access_Code,0)),1,0)</f>
        <v>1</v>
      </c>
      <c r="T338" t="s">
        <v>307</v>
      </c>
    </row>
    <row r="339" spans="1:20" x14ac:dyDescent="0.55000000000000004">
      <c r="A339" t="s">
        <v>211</v>
      </c>
      <c r="B339" t="s">
        <v>167</v>
      </c>
      <c r="C339" t="s">
        <v>168</v>
      </c>
      <c r="D339" t="s">
        <v>149</v>
      </c>
      <c r="E339" t="s">
        <v>149</v>
      </c>
      <c r="F339" t="s">
        <v>150</v>
      </c>
      <c r="G339" t="str">
        <f t="shared" si="10"/>
        <v>Mcfarland Ed</v>
      </c>
      <c r="H339" t="str">
        <f t="shared" si="11"/>
        <v>Electrical Safety - Unqualified Worker</v>
      </c>
      <c r="I339">
        <f t="array" ref="I339">IF(ISNUMBER(MATCH($H339&amp;I$1,Course&amp;Library_Access_Code,0)),1,0)</f>
        <v>1</v>
      </c>
      <c r="J339">
        <f t="array" ref="J339">IF(ISNUMBER(MATCH($H339&amp;J$1,Course&amp;Library_Access_Code,0)),1,0)</f>
        <v>1</v>
      </c>
      <c r="K339">
        <f t="array" ref="K339">IF(ISNUMBER(MATCH($H339&amp;K$1,Course&amp;Library_Access_Code,0)),1,0)</f>
        <v>0</v>
      </c>
      <c r="L339">
        <f t="array" ref="L339">IF(ISNUMBER(MATCH($H339&amp;L$1,Course&amp;Library_Access_Code,0)),1,0)</f>
        <v>0</v>
      </c>
      <c r="M339">
        <f t="array" ref="M339">IF(ISNUMBER(MATCH($H339&amp;M$1,Course&amp;Library_Access_Code,0)),1,0)</f>
        <v>1</v>
      </c>
      <c r="N339">
        <f t="array" ref="N339">IF(ISNUMBER(MATCH($H339&amp;N$1,Course&amp;Library_Access_Code,0)),1,0)</f>
        <v>1</v>
      </c>
      <c r="O339">
        <f t="array" ref="O339">IF(ISNUMBER(MATCH($H339&amp;O$1,Course&amp;Library_Access_Code,0)),1,0)</f>
        <v>1</v>
      </c>
      <c r="P339">
        <f t="array" ref="P339">IF(ISNUMBER(MATCH($H339&amp;P$1,Course&amp;Library_Access_Code,0)),1,0)</f>
        <v>1</v>
      </c>
      <c r="Q339">
        <f t="array" ref="Q339">IF(ISNUMBER(MATCH($H339&amp;Q$1,Course&amp;Library_Access_Code,0)),1,0)</f>
        <v>1</v>
      </c>
      <c r="R339">
        <f t="array" ref="R339">IF(ISNUMBER(MATCH($H339&amp;R$1,Course&amp;Library_Access_Code,0)),1,0)</f>
        <v>1</v>
      </c>
      <c r="T339" t="s">
        <v>308</v>
      </c>
    </row>
    <row r="340" spans="1:20" x14ac:dyDescent="0.55000000000000004">
      <c r="A340" t="s">
        <v>211</v>
      </c>
      <c r="B340" t="s">
        <v>181</v>
      </c>
      <c r="C340" t="s">
        <v>168</v>
      </c>
      <c r="D340" t="s">
        <v>149</v>
      </c>
      <c r="E340" t="s">
        <v>149</v>
      </c>
      <c r="F340" t="s">
        <v>150</v>
      </c>
      <c r="G340" t="str">
        <f t="shared" si="10"/>
        <v>Mcfarland Ed</v>
      </c>
      <c r="H340" t="str">
        <f t="shared" si="11"/>
        <v>Ergonomics - Industrial</v>
      </c>
      <c r="I340">
        <f t="array" ref="I340">IF(ISNUMBER(MATCH($H340&amp;I$1,Course&amp;Library_Access_Code,0)),1,0)</f>
        <v>1</v>
      </c>
      <c r="J340">
        <f t="array" ref="J340">IF(ISNUMBER(MATCH($H340&amp;J$1,Course&amp;Library_Access_Code,0)),1,0)</f>
        <v>1</v>
      </c>
      <c r="K340">
        <f t="array" ref="K340">IF(ISNUMBER(MATCH($H340&amp;K$1,Course&amp;Library_Access_Code,0)),1,0)</f>
        <v>0</v>
      </c>
      <c r="L340">
        <f t="array" ref="L340">IF(ISNUMBER(MATCH($H340&amp;L$1,Course&amp;Library_Access_Code,0)),1,0)</f>
        <v>0</v>
      </c>
      <c r="M340">
        <f t="array" ref="M340">IF(ISNUMBER(MATCH($H340&amp;M$1,Course&amp;Library_Access_Code,0)),1,0)</f>
        <v>1</v>
      </c>
      <c r="N340">
        <f t="array" ref="N340">IF(ISNUMBER(MATCH($H340&amp;N$1,Course&amp;Library_Access_Code,0)),1,0)</f>
        <v>1</v>
      </c>
      <c r="O340">
        <f t="array" ref="O340">IF(ISNUMBER(MATCH($H340&amp;O$1,Course&amp;Library_Access_Code,0)),1,0)</f>
        <v>0</v>
      </c>
      <c r="P340">
        <f t="array" ref="P340">IF(ISNUMBER(MATCH($H340&amp;P$1,Course&amp;Library_Access_Code,0)),1,0)</f>
        <v>1</v>
      </c>
      <c r="Q340">
        <f t="array" ref="Q340">IF(ISNUMBER(MATCH($H340&amp;Q$1,Course&amp;Library_Access_Code,0)),1,0)</f>
        <v>1</v>
      </c>
      <c r="R340">
        <f t="array" ref="R340">IF(ISNUMBER(MATCH($H340&amp;R$1,Course&amp;Library_Access_Code,0)),1,0)</f>
        <v>1</v>
      </c>
      <c r="T340" t="s">
        <v>308</v>
      </c>
    </row>
    <row r="341" spans="1:20" x14ac:dyDescent="0.55000000000000004">
      <c r="A341" t="s">
        <v>210</v>
      </c>
      <c r="B341" t="s">
        <v>192</v>
      </c>
      <c r="C341" t="s">
        <v>214</v>
      </c>
      <c r="D341" t="s">
        <v>149</v>
      </c>
      <c r="E341" t="s">
        <v>149</v>
      </c>
      <c r="F341" t="s">
        <v>150</v>
      </c>
      <c r="G341" t="str">
        <f t="shared" si="10"/>
        <v>Mcfarland Carl</v>
      </c>
      <c r="H341" t="str">
        <f t="shared" si="11"/>
        <v>Workplace Security for Employees</v>
      </c>
      <c r="I341">
        <f t="array" ref="I341">IF(ISNUMBER(MATCH($H341&amp;I$1,Course&amp;Library_Access_Code,0)),1,0)</f>
        <v>1</v>
      </c>
      <c r="J341">
        <f t="array" ref="J341">IF(ISNUMBER(MATCH($H341&amp;J$1,Course&amp;Library_Access_Code,0)),1,0)</f>
        <v>1</v>
      </c>
      <c r="K341">
        <f t="array" ref="K341">IF(ISNUMBER(MATCH($H341&amp;K$1,Course&amp;Library_Access_Code,0)),1,0)</f>
        <v>0</v>
      </c>
      <c r="L341">
        <f t="array" ref="L341">IF(ISNUMBER(MATCH($H341&amp;L$1,Course&amp;Library_Access_Code,0)),1,0)</f>
        <v>0</v>
      </c>
      <c r="M341">
        <f t="array" ref="M341">IF(ISNUMBER(MATCH($H341&amp;M$1,Course&amp;Library_Access_Code,0)),1,0)</f>
        <v>1</v>
      </c>
      <c r="N341">
        <f t="array" ref="N341">IF(ISNUMBER(MATCH($H341&amp;N$1,Course&amp;Library_Access_Code,0)),1,0)</f>
        <v>1</v>
      </c>
      <c r="O341">
        <f t="array" ref="O341">IF(ISNUMBER(MATCH($H341&amp;O$1,Course&amp;Library_Access_Code,0)),1,0)</f>
        <v>0</v>
      </c>
      <c r="P341">
        <f t="array" ref="P341">IF(ISNUMBER(MATCH($H341&amp;P$1,Course&amp;Library_Access_Code,0)),1,0)</f>
        <v>1</v>
      </c>
      <c r="Q341">
        <f t="array" ref="Q341">IF(ISNUMBER(MATCH($H341&amp;Q$1,Course&amp;Library_Access_Code,0)),1,0)</f>
        <v>1</v>
      </c>
      <c r="R341">
        <f t="array" ref="R341">IF(ISNUMBER(MATCH($H341&amp;R$1,Course&amp;Library_Access_Code,0)),1,0)</f>
        <v>1</v>
      </c>
      <c r="T341" t="s">
        <v>307</v>
      </c>
    </row>
    <row r="342" spans="1:20" x14ac:dyDescent="0.55000000000000004">
      <c r="A342" t="s">
        <v>210</v>
      </c>
      <c r="B342" t="s">
        <v>161</v>
      </c>
      <c r="C342" t="s">
        <v>214</v>
      </c>
      <c r="D342" t="s">
        <v>149</v>
      </c>
      <c r="E342" t="s">
        <v>149</v>
      </c>
      <c r="F342" t="s">
        <v>150</v>
      </c>
      <c r="G342" t="str">
        <f t="shared" si="10"/>
        <v>Mcfarland Carl</v>
      </c>
      <c r="H342" t="str">
        <f t="shared" si="11"/>
        <v>Workplace Safety for Employees</v>
      </c>
      <c r="I342">
        <f t="array" ref="I342">IF(ISNUMBER(MATCH($H342&amp;I$1,Course&amp;Library_Access_Code,0)),1,0)</f>
        <v>1</v>
      </c>
      <c r="J342">
        <f t="array" ref="J342">IF(ISNUMBER(MATCH($H342&amp;J$1,Course&amp;Library_Access_Code,0)),1,0)</f>
        <v>1</v>
      </c>
      <c r="K342">
        <f t="array" ref="K342">IF(ISNUMBER(MATCH($H342&amp;K$1,Course&amp;Library_Access_Code,0)),1,0)</f>
        <v>1</v>
      </c>
      <c r="L342">
        <f t="array" ref="L342">IF(ISNUMBER(MATCH($H342&amp;L$1,Course&amp;Library_Access_Code,0)),1,0)</f>
        <v>0</v>
      </c>
      <c r="M342">
        <f t="array" ref="M342">IF(ISNUMBER(MATCH($H342&amp;M$1,Course&amp;Library_Access_Code,0)),1,0)</f>
        <v>1</v>
      </c>
      <c r="N342">
        <f t="array" ref="N342">IF(ISNUMBER(MATCH($H342&amp;N$1,Course&amp;Library_Access_Code,0)),1,0)</f>
        <v>1</v>
      </c>
      <c r="O342">
        <f t="array" ref="O342">IF(ISNUMBER(MATCH($H342&amp;O$1,Course&amp;Library_Access_Code,0)),1,0)</f>
        <v>1</v>
      </c>
      <c r="P342">
        <f t="array" ref="P342">IF(ISNUMBER(MATCH($H342&amp;P$1,Course&amp;Library_Access_Code,0)),1,0)</f>
        <v>1</v>
      </c>
      <c r="Q342">
        <f t="array" ref="Q342">IF(ISNUMBER(MATCH($H342&amp;Q$1,Course&amp;Library_Access_Code,0)),1,0)</f>
        <v>1</v>
      </c>
      <c r="R342">
        <f t="array" ref="R342">IF(ISNUMBER(MATCH($H342&amp;R$1,Course&amp;Library_Access_Code,0)),1,0)</f>
        <v>1</v>
      </c>
      <c r="T342" t="s">
        <v>307</v>
      </c>
    </row>
    <row r="343" spans="1:20" x14ac:dyDescent="0.55000000000000004">
      <c r="A343" t="s">
        <v>210</v>
      </c>
      <c r="B343" t="s">
        <v>191</v>
      </c>
      <c r="C343" t="s">
        <v>214</v>
      </c>
      <c r="D343" t="s">
        <v>149</v>
      </c>
      <c r="E343" t="s">
        <v>149</v>
      </c>
      <c r="F343" t="s">
        <v>150</v>
      </c>
      <c r="G343" t="str">
        <f t="shared" si="10"/>
        <v>Mcfarland Carl</v>
      </c>
      <c r="H343" t="str">
        <f t="shared" si="11"/>
        <v>Substance Abuse - What Employees Need to Know</v>
      </c>
      <c r="I343">
        <f t="array" ref="I343">IF(ISNUMBER(MATCH($H343&amp;I$1,Course&amp;Library_Access_Code,0)),1,0)</f>
        <v>1</v>
      </c>
      <c r="J343">
        <f t="array" ref="J343">IF(ISNUMBER(MATCH($H343&amp;J$1,Course&amp;Library_Access_Code,0)),1,0)</f>
        <v>1</v>
      </c>
      <c r="K343">
        <f t="array" ref="K343">IF(ISNUMBER(MATCH($H343&amp;K$1,Course&amp;Library_Access_Code,0)),1,0)</f>
        <v>0</v>
      </c>
      <c r="L343">
        <f t="array" ref="L343">IF(ISNUMBER(MATCH($H343&amp;L$1,Course&amp;Library_Access_Code,0)),1,0)</f>
        <v>0</v>
      </c>
      <c r="M343">
        <f t="array" ref="M343">IF(ISNUMBER(MATCH($H343&amp;M$1,Course&amp;Library_Access_Code,0)),1,0)</f>
        <v>1</v>
      </c>
      <c r="N343">
        <f t="array" ref="N343">IF(ISNUMBER(MATCH($H343&amp;N$1,Course&amp;Library_Access_Code,0)),1,0)</f>
        <v>1</v>
      </c>
      <c r="O343">
        <f t="array" ref="O343">IF(ISNUMBER(MATCH($H343&amp;O$1,Course&amp;Library_Access_Code,0)),1,0)</f>
        <v>1</v>
      </c>
      <c r="P343">
        <f t="array" ref="P343">IF(ISNUMBER(MATCH($H343&amp;P$1,Course&amp;Library_Access_Code,0)),1,0)</f>
        <v>1</v>
      </c>
      <c r="Q343">
        <f t="array" ref="Q343">IF(ISNUMBER(MATCH($H343&amp;Q$1,Course&amp;Library_Access_Code,0)),1,0)</f>
        <v>1</v>
      </c>
      <c r="R343">
        <f t="array" ref="R343">IF(ISNUMBER(MATCH($H343&amp;R$1,Course&amp;Library_Access_Code,0)),1,0)</f>
        <v>1</v>
      </c>
      <c r="T343" t="s">
        <v>307</v>
      </c>
    </row>
    <row r="344" spans="1:20" x14ac:dyDescent="0.55000000000000004">
      <c r="A344" t="s">
        <v>210</v>
      </c>
      <c r="B344" t="s">
        <v>151</v>
      </c>
      <c r="C344" t="s">
        <v>168</v>
      </c>
      <c r="D344" t="s">
        <v>149</v>
      </c>
      <c r="E344" t="s">
        <v>149</v>
      </c>
      <c r="F344" t="s">
        <v>150</v>
      </c>
      <c r="G344" t="str">
        <f t="shared" si="10"/>
        <v>Mcfarland Carl</v>
      </c>
      <c r="H344" t="str">
        <f t="shared" si="11"/>
        <v>Crane Rigging</v>
      </c>
      <c r="I344">
        <f t="array" ref="I344">IF(ISNUMBER(MATCH($H344&amp;I$1,Course&amp;Library_Access_Code,0)),1,0)</f>
        <v>1</v>
      </c>
      <c r="J344">
        <f t="array" ref="J344">IF(ISNUMBER(MATCH($H344&amp;J$1,Course&amp;Library_Access_Code,0)),1,0)</f>
        <v>1</v>
      </c>
      <c r="K344">
        <f t="array" ref="K344">IF(ISNUMBER(MATCH($H344&amp;K$1,Course&amp;Library_Access_Code,0)),1,0)</f>
        <v>0</v>
      </c>
      <c r="L344">
        <f t="array" ref="L344">IF(ISNUMBER(MATCH($H344&amp;L$1,Course&amp;Library_Access_Code,0)),1,0)</f>
        <v>0</v>
      </c>
      <c r="M344">
        <f t="array" ref="M344">IF(ISNUMBER(MATCH($H344&amp;M$1,Course&amp;Library_Access_Code,0)),1,0)</f>
        <v>1</v>
      </c>
      <c r="N344">
        <f t="array" ref="N344">IF(ISNUMBER(MATCH($H344&amp;N$1,Course&amp;Library_Access_Code,0)),1,0)</f>
        <v>1</v>
      </c>
      <c r="O344">
        <f t="array" ref="O344">IF(ISNUMBER(MATCH($H344&amp;O$1,Course&amp;Library_Access_Code,0)),1,0)</f>
        <v>1</v>
      </c>
      <c r="P344">
        <f t="array" ref="P344">IF(ISNUMBER(MATCH($H344&amp;P$1,Course&amp;Library_Access_Code,0)),1,0)</f>
        <v>1</v>
      </c>
      <c r="Q344">
        <f t="array" ref="Q344">IF(ISNUMBER(MATCH($H344&amp;Q$1,Course&amp;Library_Access_Code,0)),1,0)</f>
        <v>0</v>
      </c>
      <c r="R344">
        <f t="array" ref="R344">IF(ISNUMBER(MATCH($H344&amp;R$1,Course&amp;Library_Access_Code,0)),1,0)</f>
        <v>1</v>
      </c>
      <c r="T344" t="s">
        <v>307</v>
      </c>
    </row>
    <row r="345" spans="1:20" x14ac:dyDescent="0.55000000000000004">
      <c r="A345" t="s">
        <v>210</v>
      </c>
      <c r="B345" t="s">
        <v>175</v>
      </c>
      <c r="C345" t="s">
        <v>213</v>
      </c>
      <c r="D345" t="s">
        <v>149</v>
      </c>
      <c r="E345" t="s">
        <v>149</v>
      </c>
      <c r="F345" t="s">
        <v>150</v>
      </c>
      <c r="G345" t="str">
        <f t="shared" si="10"/>
        <v>Mcfarland Carl</v>
      </c>
      <c r="H345" t="str">
        <f t="shared" si="11"/>
        <v>Slips Trips and Falls</v>
      </c>
      <c r="I345">
        <f t="array" ref="I345">IF(ISNUMBER(MATCH($H345&amp;I$1,Course&amp;Library_Access_Code,0)),1,0)</f>
        <v>1</v>
      </c>
      <c r="J345">
        <f t="array" ref="J345">IF(ISNUMBER(MATCH($H345&amp;J$1,Course&amp;Library_Access_Code,0)),1,0)</f>
        <v>1</v>
      </c>
      <c r="K345">
        <f t="array" ref="K345">IF(ISNUMBER(MATCH($H345&amp;K$1,Course&amp;Library_Access_Code,0)),1,0)</f>
        <v>0</v>
      </c>
      <c r="L345">
        <f t="array" ref="L345">IF(ISNUMBER(MATCH($H345&amp;L$1,Course&amp;Library_Access_Code,0)),1,0)</f>
        <v>0</v>
      </c>
      <c r="M345">
        <f t="array" ref="M345">IF(ISNUMBER(MATCH($H345&amp;M$1,Course&amp;Library_Access_Code,0)),1,0)</f>
        <v>1</v>
      </c>
      <c r="N345">
        <f t="array" ref="N345">IF(ISNUMBER(MATCH($H345&amp;N$1,Course&amp;Library_Access_Code,0)),1,0)</f>
        <v>1</v>
      </c>
      <c r="O345">
        <f t="array" ref="O345">IF(ISNUMBER(MATCH($H345&amp;O$1,Course&amp;Library_Access_Code,0)),1,0)</f>
        <v>1</v>
      </c>
      <c r="P345">
        <f t="array" ref="P345">IF(ISNUMBER(MATCH($H345&amp;P$1,Course&amp;Library_Access_Code,0)),1,0)</f>
        <v>1</v>
      </c>
      <c r="Q345">
        <f t="array" ref="Q345">IF(ISNUMBER(MATCH($H345&amp;Q$1,Course&amp;Library_Access_Code,0)),1,0)</f>
        <v>1</v>
      </c>
      <c r="R345">
        <f t="array" ref="R345">IF(ISNUMBER(MATCH($H345&amp;R$1,Course&amp;Library_Access_Code,0)),1,0)</f>
        <v>1</v>
      </c>
      <c r="T345" t="s">
        <v>307</v>
      </c>
    </row>
    <row r="346" spans="1:20" x14ac:dyDescent="0.55000000000000004">
      <c r="A346" t="s">
        <v>210</v>
      </c>
      <c r="B346" t="s">
        <v>165</v>
      </c>
      <c r="C346" t="s">
        <v>213</v>
      </c>
      <c r="D346" t="s">
        <v>149</v>
      </c>
      <c r="E346" t="s">
        <v>149</v>
      </c>
      <c r="F346" t="s">
        <v>150</v>
      </c>
      <c r="G346" t="str">
        <f t="shared" si="10"/>
        <v>Mcfarland Carl</v>
      </c>
      <c r="H346" t="str">
        <f t="shared" si="11"/>
        <v>Respiratory Protection</v>
      </c>
      <c r="I346">
        <f t="array" ref="I346">IF(ISNUMBER(MATCH($H346&amp;I$1,Course&amp;Library_Access_Code,0)),1,0)</f>
        <v>1</v>
      </c>
      <c r="J346">
        <f t="array" ref="J346">IF(ISNUMBER(MATCH($H346&amp;J$1,Course&amp;Library_Access_Code,0)),1,0)</f>
        <v>1</v>
      </c>
      <c r="K346">
        <f t="array" ref="K346">IF(ISNUMBER(MATCH($H346&amp;K$1,Course&amp;Library_Access_Code,0)),1,0)</f>
        <v>0</v>
      </c>
      <c r="L346">
        <f t="array" ref="L346">IF(ISNUMBER(MATCH($H346&amp;L$1,Course&amp;Library_Access_Code,0)),1,0)</f>
        <v>0</v>
      </c>
      <c r="M346">
        <f t="array" ref="M346">IF(ISNUMBER(MATCH($H346&amp;M$1,Course&amp;Library_Access_Code,0)),1,0)</f>
        <v>1</v>
      </c>
      <c r="N346">
        <f t="array" ref="N346">IF(ISNUMBER(MATCH($H346&amp;N$1,Course&amp;Library_Access_Code,0)),1,0)</f>
        <v>0</v>
      </c>
      <c r="O346">
        <f t="array" ref="O346">IF(ISNUMBER(MATCH($H346&amp;O$1,Course&amp;Library_Access_Code,0)),1,0)</f>
        <v>0</v>
      </c>
      <c r="P346">
        <f t="array" ref="P346">IF(ISNUMBER(MATCH($H346&amp;P$1,Course&amp;Library_Access_Code,0)),1,0)</f>
        <v>1</v>
      </c>
      <c r="Q346">
        <f t="array" ref="Q346">IF(ISNUMBER(MATCH($H346&amp;Q$1,Course&amp;Library_Access_Code,0)),1,0)</f>
        <v>0</v>
      </c>
      <c r="R346">
        <f t="array" ref="R346">IF(ISNUMBER(MATCH($H346&amp;R$1,Course&amp;Library_Access_Code,0)),1,0)</f>
        <v>0</v>
      </c>
      <c r="T346" t="s">
        <v>307</v>
      </c>
    </row>
    <row r="347" spans="1:20" x14ac:dyDescent="0.55000000000000004">
      <c r="A347" t="s">
        <v>210</v>
      </c>
      <c r="B347" t="s">
        <v>162</v>
      </c>
      <c r="C347" t="s">
        <v>213</v>
      </c>
      <c r="D347" t="s">
        <v>149</v>
      </c>
      <c r="E347" t="s">
        <v>149</v>
      </c>
      <c r="F347" t="s">
        <v>150</v>
      </c>
      <c r="G347" t="str">
        <f t="shared" si="10"/>
        <v>Mcfarland Carl</v>
      </c>
      <c r="H347" t="str">
        <f t="shared" si="11"/>
        <v>Safety Orientation - New Employee</v>
      </c>
      <c r="I347">
        <f t="array" ref="I347">IF(ISNUMBER(MATCH($H347&amp;I$1,Course&amp;Library_Access_Code,0)),1,0)</f>
        <v>1</v>
      </c>
      <c r="J347">
        <f t="array" ref="J347">IF(ISNUMBER(MATCH($H347&amp;J$1,Course&amp;Library_Access_Code,0)),1,0)</f>
        <v>1</v>
      </c>
      <c r="K347">
        <f t="array" ref="K347">IF(ISNUMBER(MATCH($H347&amp;K$1,Course&amp;Library_Access_Code,0)),1,0)</f>
        <v>1</v>
      </c>
      <c r="L347">
        <f t="array" ref="L347">IF(ISNUMBER(MATCH($H347&amp;L$1,Course&amp;Library_Access_Code,0)),1,0)</f>
        <v>0</v>
      </c>
      <c r="M347">
        <f t="array" ref="M347">IF(ISNUMBER(MATCH($H347&amp;M$1,Course&amp;Library_Access_Code,0)),1,0)</f>
        <v>1</v>
      </c>
      <c r="N347">
        <f t="array" ref="N347">IF(ISNUMBER(MATCH($H347&amp;N$1,Course&amp;Library_Access_Code,0)),1,0)</f>
        <v>1</v>
      </c>
      <c r="O347">
        <f t="array" ref="O347">IF(ISNUMBER(MATCH($H347&amp;O$1,Course&amp;Library_Access_Code,0)),1,0)</f>
        <v>1</v>
      </c>
      <c r="P347">
        <f t="array" ref="P347">IF(ISNUMBER(MATCH($H347&amp;P$1,Course&amp;Library_Access_Code,0)),1,0)</f>
        <v>1</v>
      </c>
      <c r="Q347">
        <f t="array" ref="Q347">IF(ISNUMBER(MATCH($H347&amp;Q$1,Course&amp;Library_Access_Code,0)),1,0)</f>
        <v>1</v>
      </c>
      <c r="R347">
        <f t="array" ref="R347">IF(ISNUMBER(MATCH($H347&amp;R$1,Course&amp;Library_Access_Code,0)),1,0)</f>
        <v>1</v>
      </c>
      <c r="T347" t="s">
        <v>307</v>
      </c>
    </row>
    <row r="348" spans="1:20" x14ac:dyDescent="0.55000000000000004">
      <c r="A348" t="s">
        <v>210</v>
      </c>
      <c r="B348" t="s">
        <v>158</v>
      </c>
      <c r="C348" t="s">
        <v>213</v>
      </c>
      <c r="D348" t="s">
        <v>149</v>
      </c>
      <c r="E348" t="s">
        <v>149</v>
      </c>
      <c r="F348" t="s">
        <v>150</v>
      </c>
      <c r="G348" t="str">
        <f t="shared" si="10"/>
        <v>Mcfarland Carl</v>
      </c>
      <c r="H348" t="str">
        <f t="shared" si="11"/>
        <v>PPE - What Employees Need to Know</v>
      </c>
      <c r="I348">
        <f t="array" ref="I348">IF(ISNUMBER(MATCH($H348&amp;I$1,Course&amp;Library_Access_Code,0)),1,0)</f>
        <v>1</v>
      </c>
      <c r="J348">
        <f t="array" ref="J348">IF(ISNUMBER(MATCH($H348&amp;J$1,Course&amp;Library_Access_Code,0)),1,0)</f>
        <v>1</v>
      </c>
      <c r="K348">
        <f t="array" ref="K348">IF(ISNUMBER(MATCH($H348&amp;K$1,Course&amp;Library_Access_Code,0)),1,0)</f>
        <v>1</v>
      </c>
      <c r="L348">
        <f t="array" ref="L348">IF(ISNUMBER(MATCH($H348&amp;L$1,Course&amp;Library_Access_Code,0)),1,0)</f>
        <v>0</v>
      </c>
      <c r="M348">
        <f t="array" ref="M348">IF(ISNUMBER(MATCH($H348&amp;M$1,Course&amp;Library_Access_Code,0)),1,0)</f>
        <v>1</v>
      </c>
      <c r="N348">
        <f t="array" ref="N348">IF(ISNUMBER(MATCH($H348&amp;N$1,Course&amp;Library_Access_Code,0)),1,0)</f>
        <v>1</v>
      </c>
      <c r="O348">
        <f t="array" ref="O348">IF(ISNUMBER(MATCH($H348&amp;O$1,Course&amp;Library_Access_Code,0)),1,0)</f>
        <v>1</v>
      </c>
      <c r="P348">
        <f t="array" ref="P348">IF(ISNUMBER(MATCH($H348&amp;P$1,Course&amp;Library_Access_Code,0)),1,0)</f>
        <v>1</v>
      </c>
      <c r="Q348">
        <f t="array" ref="Q348">IF(ISNUMBER(MATCH($H348&amp;Q$1,Course&amp;Library_Access_Code,0)),1,0)</f>
        <v>1</v>
      </c>
      <c r="R348">
        <f t="array" ref="R348">IF(ISNUMBER(MATCH($H348&amp;R$1,Course&amp;Library_Access_Code,0)),1,0)</f>
        <v>1</v>
      </c>
      <c r="T348" t="s">
        <v>307</v>
      </c>
    </row>
    <row r="349" spans="1:20" x14ac:dyDescent="0.55000000000000004">
      <c r="A349" t="s">
        <v>210</v>
      </c>
      <c r="B349" t="s">
        <v>158</v>
      </c>
      <c r="C349" t="s">
        <v>213</v>
      </c>
      <c r="D349" t="s">
        <v>149</v>
      </c>
      <c r="E349" t="s">
        <v>149</v>
      </c>
      <c r="F349" t="s">
        <v>150</v>
      </c>
      <c r="G349" t="str">
        <f t="shared" si="10"/>
        <v>Mcfarland Carl</v>
      </c>
      <c r="H349" t="str">
        <f t="shared" si="11"/>
        <v>PPE - What Employees Need to Know</v>
      </c>
      <c r="I349">
        <f t="array" ref="I349">IF(ISNUMBER(MATCH($H349&amp;I$1,Course&amp;Library_Access_Code,0)),1,0)</f>
        <v>1</v>
      </c>
      <c r="J349">
        <f t="array" ref="J349">IF(ISNUMBER(MATCH($H349&amp;J$1,Course&amp;Library_Access_Code,0)),1,0)</f>
        <v>1</v>
      </c>
      <c r="K349">
        <f t="array" ref="K349">IF(ISNUMBER(MATCH($H349&amp;K$1,Course&amp;Library_Access_Code,0)),1,0)</f>
        <v>1</v>
      </c>
      <c r="L349">
        <f t="array" ref="L349">IF(ISNUMBER(MATCH($H349&amp;L$1,Course&amp;Library_Access_Code,0)),1,0)</f>
        <v>0</v>
      </c>
      <c r="M349">
        <f t="array" ref="M349">IF(ISNUMBER(MATCH($H349&amp;M$1,Course&amp;Library_Access_Code,0)),1,0)</f>
        <v>1</v>
      </c>
      <c r="N349">
        <f t="array" ref="N349">IF(ISNUMBER(MATCH($H349&amp;N$1,Course&amp;Library_Access_Code,0)),1,0)</f>
        <v>1</v>
      </c>
      <c r="O349">
        <f t="array" ref="O349">IF(ISNUMBER(MATCH($H349&amp;O$1,Course&amp;Library_Access_Code,0)),1,0)</f>
        <v>1</v>
      </c>
      <c r="P349">
        <f t="array" ref="P349">IF(ISNUMBER(MATCH($H349&amp;P$1,Course&amp;Library_Access_Code,0)),1,0)</f>
        <v>1</v>
      </c>
      <c r="Q349">
        <f t="array" ref="Q349">IF(ISNUMBER(MATCH($H349&amp;Q$1,Course&amp;Library_Access_Code,0)),1,0)</f>
        <v>1</v>
      </c>
      <c r="R349">
        <f t="array" ref="R349">IF(ISNUMBER(MATCH($H349&amp;R$1,Course&amp;Library_Access_Code,0)),1,0)</f>
        <v>1</v>
      </c>
      <c r="T349" t="s">
        <v>307</v>
      </c>
    </row>
    <row r="350" spans="1:20" x14ac:dyDescent="0.55000000000000004">
      <c r="A350" t="s">
        <v>210</v>
      </c>
      <c r="B350" t="s">
        <v>163</v>
      </c>
      <c r="C350" t="s">
        <v>176</v>
      </c>
      <c r="D350" t="s">
        <v>149</v>
      </c>
      <c r="E350" t="s">
        <v>149</v>
      </c>
      <c r="F350" t="s">
        <v>150</v>
      </c>
      <c r="G350" t="str">
        <f t="shared" si="10"/>
        <v>Mcfarland Carl</v>
      </c>
      <c r="H350" t="str">
        <f t="shared" si="11"/>
        <v>Fire Extinguishers</v>
      </c>
      <c r="I350">
        <f t="array" ref="I350">IF(ISNUMBER(MATCH($H350&amp;I$1,Course&amp;Library_Access_Code,0)),1,0)</f>
        <v>1</v>
      </c>
      <c r="J350">
        <f t="array" ref="J350">IF(ISNUMBER(MATCH($H350&amp;J$1,Course&amp;Library_Access_Code,0)),1,0)</f>
        <v>1</v>
      </c>
      <c r="K350">
        <f t="array" ref="K350">IF(ISNUMBER(MATCH($H350&amp;K$1,Course&amp;Library_Access_Code,0)),1,0)</f>
        <v>1</v>
      </c>
      <c r="L350">
        <f t="array" ref="L350">IF(ISNUMBER(MATCH($H350&amp;L$1,Course&amp;Library_Access_Code,0)),1,0)</f>
        <v>0</v>
      </c>
      <c r="M350">
        <f t="array" ref="M350">IF(ISNUMBER(MATCH($H350&amp;M$1,Course&amp;Library_Access_Code,0)),1,0)</f>
        <v>1</v>
      </c>
      <c r="N350">
        <f t="array" ref="N350">IF(ISNUMBER(MATCH($H350&amp;N$1,Course&amp;Library_Access_Code,0)),1,0)</f>
        <v>1</v>
      </c>
      <c r="O350">
        <f t="array" ref="O350">IF(ISNUMBER(MATCH($H350&amp;O$1,Course&amp;Library_Access_Code,0)),1,0)</f>
        <v>1</v>
      </c>
      <c r="P350">
        <f t="array" ref="P350">IF(ISNUMBER(MATCH($H350&amp;P$1,Course&amp;Library_Access_Code,0)),1,0)</f>
        <v>1</v>
      </c>
      <c r="Q350">
        <f t="array" ref="Q350">IF(ISNUMBER(MATCH($H350&amp;Q$1,Course&amp;Library_Access_Code,0)),1,0)</f>
        <v>1</v>
      </c>
      <c r="R350">
        <f t="array" ref="R350">IF(ISNUMBER(MATCH($H350&amp;R$1,Course&amp;Library_Access_Code,0)),1,0)</f>
        <v>1</v>
      </c>
      <c r="T350" t="s">
        <v>307</v>
      </c>
    </row>
    <row r="351" spans="1:20" x14ac:dyDescent="0.55000000000000004">
      <c r="A351" t="s">
        <v>211</v>
      </c>
      <c r="B351" t="s">
        <v>160</v>
      </c>
      <c r="C351" t="s">
        <v>208</v>
      </c>
      <c r="D351" t="s">
        <v>149</v>
      </c>
      <c r="E351" t="s">
        <v>149</v>
      </c>
      <c r="F351" t="s">
        <v>150</v>
      </c>
      <c r="G351" t="str">
        <f t="shared" si="10"/>
        <v>Mcfarland Ed</v>
      </c>
      <c r="H351" t="str">
        <f t="shared" si="11"/>
        <v>Good Housekeeping</v>
      </c>
      <c r="I351">
        <f t="array" ref="I351">IF(ISNUMBER(MATCH($H351&amp;I$1,Course&amp;Library_Access_Code,0)),1,0)</f>
        <v>1</v>
      </c>
      <c r="J351">
        <f t="array" ref="J351">IF(ISNUMBER(MATCH($H351&amp;J$1,Course&amp;Library_Access_Code,0)),1,0)</f>
        <v>1</v>
      </c>
      <c r="K351">
        <f t="array" ref="K351">IF(ISNUMBER(MATCH($H351&amp;K$1,Course&amp;Library_Access_Code,0)),1,0)</f>
        <v>1</v>
      </c>
      <c r="L351">
        <f t="array" ref="L351">IF(ISNUMBER(MATCH($H351&amp;L$1,Course&amp;Library_Access_Code,0)),1,0)</f>
        <v>0</v>
      </c>
      <c r="M351">
        <f t="array" ref="M351">IF(ISNUMBER(MATCH($H351&amp;M$1,Course&amp;Library_Access_Code,0)),1,0)</f>
        <v>1</v>
      </c>
      <c r="N351">
        <f t="array" ref="N351">IF(ISNUMBER(MATCH($H351&amp;N$1,Course&amp;Library_Access_Code,0)),1,0)</f>
        <v>1</v>
      </c>
      <c r="O351">
        <f t="array" ref="O351">IF(ISNUMBER(MATCH($H351&amp;O$1,Course&amp;Library_Access_Code,0)),1,0)</f>
        <v>1</v>
      </c>
      <c r="P351">
        <f t="array" ref="P351">IF(ISNUMBER(MATCH($H351&amp;P$1,Course&amp;Library_Access_Code,0)),1,0)</f>
        <v>1</v>
      </c>
      <c r="Q351">
        <f t="array" ref="Q351">IF(ISNUMBER(MATCH($H351&amp;Q$1,Course&amp;Library_Access_Code,0)),1,0)</f>
        <v>1</v>
      </c>
      <c r="R351">
        <f t="array" ref="R351">IF(ISNUMBER(MATCH($H351&amp;R$1,Course&amp;Library_Access_Code,0)),1,0)</f>
        <v>1</v>
      </c>
      <c r="T351" t="s">
        <v>308</v>
      </c>
    </row>
    <row r="352" spans="1:20" x14ac:dyDescent="0.55000000000000004">
      <c r="A352" t="s">
        <v>211</v>
      </c>
      <c r="B352" t="s">
        <v>180</v>
      </c>
      <c r="C352" t="s">
        <v>208</v>
      </c>
      <c r="D352" t="s">
        <v>149</v>
      </c>
      <c r="E352" t="s">
        <v>149</v>
      </c>
      <c r="F352" t="s">
        <v>150</v>
      </c>
      <c r="G352" t="str">
        <f t="shared" si="10"/>
        <v>Mcfarland Ed</v>
      </c>
      <c r="H352" t="str">
        <f t="shared" si="11"/>
        <v>Flammable and Combustible Liquids</v>
      </c>
      <c r="I352">
        <f t="array" ref="I352">IF(ISNUMBER(MATCH($H352&amp;I$1,Course&amp;Library_Access_Code,0)),1,0)</f>
        <v>1</v>
      </c>
      <c r="J352">
        <f t="array" ref="J352">IF(ISNUMBER(MATCH($H352&amp;J$1,Course&amp;Library_Access_Code,0)),1,0)</f>
        <v>1</v>
      </c>
      <c r="K352">
        <f t="array" ref="K352">IF(ISNUMBER(MATCH($H352&amp;K$1,Course&amp;Library_Access_Code,0)),1,0)</f>
        <v>0</v>
      </c>
      <c r="L352">
        <f t="array" ref="L352">IF(ISNUMBER(MATCH($H352&amp;L$1,Course&amp;Library_Access_Code,0)),1,0)</f>
        <v>0</v>
      </c>
      <c r="M352">
        <f t="array" ref="M352">IF(ISNUMBER(MATCH($H352&amp;M$1,Course&amp;Library_Access_Code,0)),1,0)</f>
        <v>1</v>
      </c>
      <c r="N352">
        <f t="array" ref="N352">IF(ISNUMBER(MATCH($H352&amp;N$1,Course&amp;Library_Access_Code,0)),1,0)</f>
        <v>1</v>
      </c>
      <c r="O352">
        <f t="array" ref="O352">IF(ISNUMBER(MATCH($H352&amp;O$1,Course&amp;Library_Access_Code,0)),1,0)</f>
        <v>1</v>
      </c>
      <c r="P352">
        <f t="array" ref="P352">IF(ISNUMBER(MATCH($H352&amp;P$1,Course&amp;Library_Access_Code,0)),1,0)</f>
        <v>1</v>
      </c>
      <c r="Q352">
        <f t="array" ref="Q352">IF(ISNUMBER(MATCH($H352&amp;Q$1,Course&amp;Library_Access_Code,0)),1,0)</f>
        <v>1</v>
      </c>
      <c r="R352">
        <f t="array" ref="R352">IF(ISNUMBER(MATCH($H352&amp;R$1,Course&amp;Library_Access_Code,0)),1,0)</f>
        <v>1</v>
      </c>
      <c r="T352" t="s">
        <v>308</v>
      </c>
    </row>
    <row r="353" spans="1:20" x14ac:dyDescent="0.55000000000000004">
      <c r="A353" t="s">
        <v>210</v>
      </c>
      <c r="B353" t="s">
        <v>177</v>
      </c>
      <c r="C353" t="s">
        <v>176</v>
      </c>
      <c r="D353" t="s">
        <v>149</v>
      </c>
      <c r="E353" t="s">
        <v>149</v>
      </c>
      <c r="F353" t="s">
        <v>150</v>
      </c>
      <c r="G353" t="str">
        <f t="shared" si="10"/>
        <v>Mcfarland Carl</v>
      </c>
      <c r="H353" t="str">
        <f t="shared" si="11"/>
        <v>Lockout-Tagout - Affected Employee</v>
      </c>
      <c r="I353">
        <f t="array" ref="I353">IF(ISNUMBER(MATCH($H353&amp;I$1,Course&amp;Library_Access_Code,0)),1,0)</f>
        <v>1</v>
      </c>
      <c r="J353">
        <f t="array" ref="J353">IF(ISNUMBER(MATCH($H353&amp;J$1,Course&amp;Library_Access_Code,0)),1,0)</f>
        <v>1</v>
      </c>
      <c r="K353">
        <f t="array" ref="K353">IF(ISNUMBER(MATCH($H353&amp;K$1,Course&amp;Library_Access_Code,0)),1,0)</f>
        <v>0</v>
      </c>
      <c r="L353">
        <f t="array" ref="L353">IF(ISNUMBER(MATCH($H353&amp;L$1,Course&amp;Library_Access_Code,0)),1,0)</f>
        <v>0</v>
      </c>
      <c r="M353">
        <f t="array" ref="M353">IF(ISNUMBER(MATCH($H353&amp;M$1,Course&amp;Library_Access_Code,0)),1,0)</f>
        <v>1</v>
      </c>
      <c r="N353">
        <f t="array" ref="N353">IF(ISNUMBER(MATCH($H353&amp;N$1,Course&amp;Library_Access_Code,0)),1,0)</f>
        <v>1</v>
      </c>
      <c r="O353">
        <f t="array" ref="O353">IF(ISNUMBER(MATCH($H353&amp;O$1,Course&amp;Library_Access_Code,0)),1,0)</f>
        <v>1</v>
      </c>
      <c r="P353">
        <f t="array" ref="P353">IF(ISNUMBER(MATCH($H353&amp;P$1,Course&amp;Library_Access_Code,0)),1,0)</f>
        <v>1</v>
      </c>
      <c r="Q353">
        <f t="array" ref="Q353">IF(ISNUMBER(MATCH($H353&amp;Q$1,Course&amp;Library_Access_Code,0)),1,0)</f>
        <v>1</v>
      </c>
      <c r="R353">
        <f t="array" ref="R353">IF(ISNUMBER(MATCH($H353&amp;R$1,Course&amp;Library_Access_Code,0)),1,0)</f>
        <v>1</v>
      </c>
      <c r="T353" t="s">
        <v>307</v>
      </c>
    </row>
    <row r="354" spans="1:20" x14ac:dyDescent="0.55000000000000004">
      <c r="A354" t="s">
        <v>210</v>
      </c>
      <c r="B354" t="s">
        <v>174</v>
      </c>
      <c r="C354" t="s">
        <v>176</v>
      </c>
      <c r="D354" t="s">
        <v>149</v>
      </c>
      <c r="E354" t="s">
        <v>149</v>
      </c>
      <c r="F354" t="s">
        <v>150</v>
      </c>
      <c r="G354" t="str">
        <f t="shared" si="10"/>
        <v>Mcfarland Carl</v>
      </c>
      <c r="H354" t="str">
        <f t="shared" si="11"/>
        <v>Ladder Safety</v>
      </c>
      <c r="I354">
        <f t="array" ref="I354">IF(ISNUMBER(MATCH($H354&amp;I$1,Course&amp;Library_Access_Code,0)),1,0)</f>
        <v>1</v>
      </c>
      <c r="J354">
        <f t="array" ref="J354">IF(ISNUMBER(MATCH($H354&amp;J$1,Course&amp;Library_Access_Code,0)),1,0)</f>
        <v>1</v>
      </c>
      <c r="K354">
        <f t="array" ref="K354">IF(ISNUMBER(MATCH($H354&amp;K$1,Course&amp;Library_Access_Code,0)),1,0)</f>
        <v>0</v>
      </c>
      <c r="L354">
        <f t="array" ref="L354">IF(ISNUMBER(MATCH($H354&amp;L$1,Course&amp;Library_Access_Code,0)),1,0)</f>
        <v>0</v>
      </c>
      <c r="M354">
        <f t="array" ref="M354">IF(ISNUMBER(MATCH($H354&amp;M$1,Course&amp;Library_Access_Code,0)),1,0)</f>
        <v>1</v>
      </c>
      <c r="N354">
        <f t="array" ref="N354">IF(ISNUMBER(MATCH($H354&amp;N$1,Course&amp;Library_Access_Code,0)),1,0)</f>
        <v>1</v>
      </c>
      <c r="O354">
        <f t="array" ref="O354">IF(ISNUMBER(MATCH($H354&amp;O$1,Course&amp;Library_Access_Code,0)),1,0)</f>
        <v>1</v>
      </c>
      <c r="P354">
        <f t="array" ref="P354">IF(ISNUMBER(MATCH($H354&amp;P$1,Course&amp;Library_Access_Code,0)),1,0)</f>
        <v>1</v>
      </c>
      <c r="Q354">
        <f t="array" ref="Q354">IF(ISNUMBER(MATCH($H354&amp;Q$1,Course&amp;Library_Access_Code,0)),1,0)</f>
        <v>1</v>
      </c>
      <c r="R354">
        <f t="array" ref="R354">IF(ISNUMBER(MATCH($H354&amp;R$1,Course&amp;Library_Access_Code,0)),1,0)</f>
        <v>1</v>
      </c>
      <c r="T354" t="s">
        <v>307</v>
      </c>
    </row>
    <row r="355" spans="1:20" x14ac:dyDescent="0.55000000000000004">
      <c r="A355" t="s">
        <v>210</v>
      </c>
      <c r="B355" t="s">
        <v>173</v>
      </c>
      <c r="C355" t="s">
        <v>176</v>
      </c>
      <c r="D355" t="s">
        <v>149</v>
      </c>
      <c r="E355" t="s">
        <v>149</v>
      </c>
      <c r="F355" t="s">
        <v>150</v>
      </c>
      <c r="G355" t="str">
        <f t="shared" si="10"/>
        <v>Mcfarland Carl</v>
      </c>
      <c r="H355" t="str">
        <f t="shared" si="11"/>
        <v>Hazard Communication</v>
      </c>
      <c r="I355">
        <f t="array" ref="I355">IF(ISNUMBER(MATCH($H355&amp;I$1,Course&amp;Library_Access_Code,0)),1,0)</f>
        <v>1</v>
      </c>
      <c r="J355">
        <f t="array" ref="J355">IF(ISNUMBER(MATCH($H355&amp;J$1,Course&amp;Library_Access_Code,0)),1,0)</f>
        <v>1</v>
      </c>
      <c r="K355">
        <f t="array" ref="K355">IF(ISNUMBER(MATCH($H355&amp;K$1,Course&amp;Library_Access_Code,0)),1,0)</f>
        <v>0</v>
      </c>
      <c r="L355">
        <f t="array" ref="L355">IF(ISNUMBER(MATCH($H355&amp;L$1,Course&amp;Library_Access_Code,0)),1,0)</f>
        <v>0</v>
      </c>
      <c r="M355">
        <f t="array" ref="M355">IF(ISNUMBER(MATCH($H355&amp;M$1,Course&amp;Library_Access_Code,0)),1,0)</f>
        <v>1</v>
      </c>
      <c r="N355">
        <f t="array" ref="N355">IF(ISNUMBER(MATCH($H355&amp;N$1,Course&amp;Library_Access_Code,0)),1,0)</f>
        <v>1</v>
      </c>
      <c r="O355">
        <f t="array" ref="O355">IF(ISNUMBER(MATCH($H355&amp;O$1,Course&amp;Library_Access_Code,0)),1,0)</f>
        <v>1</v>
      </c>
      <c r="P355">
        <f t="array" ref="P355">IF(ISNUMBER(MATCH($H355&amp;P$1,Course&amp;Library_Access_Code,0)),1,0)</f>
        <v>1</v>
      </c>
      <c r="Q355">
        <f t="array" ref="Q355">IF(ISNUMBER(MATCH($H355&amp;Q$1,Course&amp;Library_Access_Code,0)),1,0)</f>
        <v>1</v>
      </c>
      <c r="R355">
        <f t="array" ref="R355">IF(ISNUMBER(MATCH($H355&amp;R$1,Course&amp;Library_Access_Code,0)),1,0)</f>
        <v>1</v>
      </c>
      <c r="T355" t="s">
        <v>307</v>
      </c>
    </row>
    <row r="356" spans="1:20" x14ac:dyDescent="0.55000000000000004">
      <c r="A356" t="s">
        <v>211</v>
      </c>
      <c r="B356" t="s">
        <v>148</v>
      </c>
      <c r="C356" t="s">
        <v>283</v>
      </c>
      <c r="D356" t="s">
        <v>149</v>
      </c>
      <c r="E356" t="s">
        <v>149</v>
      </c>
      <c r="F356" t="s">
        <v>150</v>
      </c>
      <c r="G356" t="str">
        <f t="shared" si="10"/>
        <v>Mcfarland Ed</v>
      </c>
      <c r="H356" t="str">
        <f t="shared" si="11"/>
        <v>Forklift Operator Safety</v>
      </c>
      <c r="I356">
        <f t="array" ref="I356">IF(ISNUMBER(MATCH($H356&amp;I$1,Course&amp;Library_Access_Code,0)),1,0)</f>
        <v>1</v>
      </c>
      <c r="J356">
        <f t="array" ref="J356">IF(ISNUMBER(MATCH($H356&amp;J$1,Course&amp;Library_Access_Code,0)),1,0)</f>
        <v>1</v>
      </c>
      <c r="K356">
        <f t="array" ref="K356">IF(ISNUMBER(MATCH($H356&amp;K$1,Course&amp;Library_Access_Code,0)),1,0)</f>
        <v>0</v>
      </c>
      <c r="L356">
        <f t="array" ref="L356">IF(ISNUMBER(MATCH($H356&amp;L$1,Course&amp;Library_Access_Code,0)),1,0)</f>
        <v>0</v>
      </c>
      <c r="M356">
        <f t="array" ref="M356">IF(ISNUMBER(MATCH($H356&amp;M$1,Course&amp;Library_Access_Code,0)),1,0)</f>
        <v>1</v>
      </c>
      <c r="N356">
        <f t="array" ref="N356">IF(ISNUMBER(MATCH($H356&amp;N$1,Course&amp;Library_Access_Code,0)),1,0)</f>
        <v>1</v>
      </c>
      <c r="O356">
        <f t="array" ref="O356">IF(ISNUMBER(MATCH($H356&amp;O$1,Course&amp;Library_Access_Code,0)),1,0)</f>
        <v>1</v>
      </c>
      <c r="P356">
        <f t="array" ref="P356">IF(ISNUMBER(MATCH($H356&amp;P$1,Course&amp;Library_Access_Code,0)),1,0)</f>
        <v>1</v>
      </c>
      <c r="Q356">
        <f t="array" ref="Q356">IF(ISNUMBER(MATCH($H356&amp;Q$1,Course&amp;Library_Access_Code,0)),1,0)</f>
        <v>1</v>
      </c>
      <c r="R356">
        <f t="array" ref="R356">IF(ISNUMBER(MATCH($H356&amp;R$1,Course&amp;Library_Access_Code,0)),1,0)</f>
        <v>1</v>
      </c>
      <c r="T356" t="s">
        <v>308</v>
      </c>
    </row>
    <row r="357" spans="1:20" x14ac:dyDescent="0.55000000000000004">
      <c r="A357" t="s">
        <v>210</v>
      </c>
      <c r="B357" t="s">
        <v>179</v>
      </c>
      <c r="C357" t="s">
        <v>176</v>
      </c>
      <c r="D357" t="s">
        <v>149</v>
      </c>
      <c r="E357" t="s">
        <v>149</v>
      </c>
      <c r="F357" t="s">
        <v>150</v>
      </c>
      <c r="G357" t="str">
        <f t="shared" si="10"/>
        <v>Mcfarland Carl</v>
      </c>
      <c r="H357" t="str">
        <f t="shared" si="11"/>
        <v>Hand Protection</v>
      </c>
      <c r="I357">
        <f t="array" ref="I357">IF(ISNUMBER(MATCH($H357&amp;I$1,Course&amp;Library_Access_Code,0)),1,0)</f>
        <v>1</v>
      </c>
      <c r="J357">
        <f t="array" ref="J357">IF(ISNUMBER(MATCH($H357&amp;J$1,Course&amp;Library_Access_Code,0)),1,0)</f>
        <v>1</v>
      </c>
      <c r="K357">
        <f t="array" ref="K357">IF(ISNUMBER(MATCH($H357&amp;K$1,Course&amp;Library_Access_Code,0)),1,0)</f>
        <v>0</v>
      </c>
      <c r="L357">
        <f t="array" ref="L357">IF(ISNUMBER(MATCH($H357&amp;L$1,Course&amp;Library_Access_Code,0)),1,0)</f>
        <v>0</v>
      </c>
      <c r="M357">
        <f t="array" ref="M357">IF(ISNUMBER(MATCH($H357&amp;M$1,Course&amp;Library_Access_Code,0)),1,0)</f>
        <v>1</v>
      </c>
      <c r="N357">
        <f t="array" ref="N357">IF(ISNUMBER(MATCH($H357&amp;N$1,Course&amp;Library_Access_Code,0)),1,0)</f>
        <v>1</v>
      </c>
      <c r="O357">
        <f t="array" ref="O357">IF(ISNUMBER(MATCH($H357&amp;O$1,Course&amp;Library_Access_Code,0)),1,0)</f>
        <v>1</v>
      </c>
      <c r="P357">
        <f t="array" ref="P357">IF(ISNUMBER(MATCH($H357&amp;P$1,Course&amp;Library_Access_Code,0)),1,0)</f>
        <v>1</v>
      </c>
      <c r="Q357">
        <f t="array" ref="Q357">IF(ISNUMBER(MATCH($H357&amp;Q$1,Course&amp;Library_Access_Code,0)),1,0)</f>
        <v>1</v>
      </c>
      <c r="R357">
        <f t="array" ref="R357">IF(ISNUMBER(MATCH($H357&amp;R$1,Course&amp;Library_Access_Code,0)),1,0)</f>
        <v>1</v>
      </c>
      <c r="T357" t="s">
        <v>307</v>
      </c>
    </row>
    <row r="358" spans="1:20" x14ac:dyDescent="0.55000000000000004">
      <c r="A358" t="s">
        <v>210</v>
      </c>
      <c r="B358" t="s">
        <v>188</v>
      </c>
      <c r="C358" t="s">
        <v>212</v>
      </c>
      <c r="D358" t="s">
        <v>149</v>
      </c>
      <c r="E358" t="s">
        <v>149</v>
      </c>
      <c r="F358" t="s">
        <v>150</v>
      </c>
      <c r="G358" t="str">
        <f t="shared" si="10"/>
        <v>Mcfarland Carl</v>
      </c>
      <c r="H358" t="str">
        <f t="shared" si="11"/>
        <v>Portable Power Tool Safety</v>
      </c>
      <c r="I358">
        <f t="array" ref="I358">IF(ISNUMBER(MATCH($H358&amp;I$1,Course&amp;Library_Access_Code,0)),1,0)</f>
        <v>1</v>
      </c>
      <c r="J358">
        <f t="array" ref="J358">IF(ISNUMBER(MATCH($H358&amp;J$1,Course&amp;Library_Access_Code,0)),1,0)</f>
        <v>1</v>
      </c>
      <c r="K358">
        <f t="array" ref="K358">IF(ISNUMBER(MATCH($H358&amp;K$1,Course&amp;Library_Access_Code,0)),1,0)</f>
        <v>0</v>
      </c>
      <c r="L358">
        <f t="array" ref="L358">IF(ISNUMBER(MATCH($H358&amp;L$1,Course&amp;Library_Access_Code,0)),1,0)</f>
        <v>0</v>
      </c>
      <c r="M358">
        <f t="array" ref="M358">IF(ISNUMBER(MATCH($H358&amp;M$1,Course&amp;Library_Access_Code,0)),1,0)</f>
        <v>1</v>
      </c>
      <c r="N358">
        <f t="array" ref="N358">IF(ISNUMBER(MATCH($H358&amp;N$1,Course&amp;Library_Access_Code,0)),1,0)</f>
        <v>1</v>
      </c>
      <c r="O358">
        <f t="array" ref="O358">IF(ISNUMBER(MATCH($H358&amp;O$1,Course&amp;Library_Access_Code,0)),1,0)</f>
        <v>1</v>
      </c>
      <c r="P358">
        <f t="array" ref="P358">IF(ISNUMBER(MATCH($H358&amp;P$1,Course&amp;Library_Access_Code,0)),1,0)</f>
        <v>1</v>
      </c>
      <c r="Q358">
        <f t="array" ref="Q358">IF(ISNUMBER(MATCH($H358&amp;Q$1,Course&amp;Library_Access_Code,0)),1,0)</f>
        <v>1</v>
      </c>
      <c r="R358">
        <f t="array" ref="R358">IF(ISNUMBER(MATCH($H358&amp;R$1,Course&amp;Library_Access_Code,0)),1,0)</f>
        <v>1</v>
      </c>
      <c r="T358" t="s">
        <v>307</v>
      </c>
    </row>
    <row r="359" spans="1:20" x14ac:dyDescent="0.55000000000000004">
      <c r="A359" t="s">
        <v>210</v>
      </c>
      <c r="B359" t="s">
        <v>180</v>
      </c>
      <c r="C359" t="s">
        <v>176</v>
      </c>
      <c r="D359" t="s">
        <v>149</v>
      </c>
      <c r="E359" t="s">
        <v>149</v>
      </c>
      <c r="F359" t="s">
        <v>150</v>
      </c>
      <c r="G359" t="str">
        <f t="shared" si="10"/>
        <v>Mcfarland Carl</v>
      </c>
      <c r="H359" t="str">
        <f t="shared" si="11"/>
        <v>Flammable and Combustible Liquids</v>
      </c>
      <c r="I359">
        <f t="array" ref="I359">IF(ISNUMBER(MATCH($H359&amp;I$1,Course&amp;Library_Access_Code,0)),1,0)</f>
        <v>1</v>
      </c>
      <c r="J359">
        <f t="array" ref="J359">IF(ISNUMBER(MATCH($H359&amp;J$1,Course&amp;Library_Access_Code,0)),1,0)</f>
        <v>1</v>
      </c>
      <c r="K359">
        <f t="array" ref="K359">IF(ISNUMBER(MATCH($H359&amp;K$1,Course&amp;Library_Access_Code,0)),1,0)</f>
        <v>0</v>
      </c>
      <c r="L359">
        <f t="array" ref="L359">IF(ISNUMBER(MATCH($H359&amp;L$1,Course&amp;Library_Access_Code,0)),1,0)</f>
        <v>0</v>
      </c>
      <c r="M359">
        <f t="array" ref="M359">IF(ISNUMBER(MATCH($H359&amp;M$1,Course&amp;Library_Access_Code,0)),1,0)</f>
        <v>1</v>
      </c>
      <c r="N359">
        <f t="array" ref="N359">IF(ISNUMBER(MATCH($H359&amp;N$1,Course&amp;Library_Access_Code,0)),1,0)</f>
        <v>1</v>
      </c>
      <c r="O359">
        <f t="array" ref="O359">IF(ISNUMBER(MATCH($H359&amp;O$1,Course&amp;Library_Access_Code,0)),1,0)</f>
        <v>1</v>
      </c>
      <c r="P359">
        <f t="array" ref="P359">IF(ISNUMBER(MATCH($H359&amp;P$1,Course&amp;Library_Access_Code,0)),1,0)</f>
        <v>1</v>
      </c>
      <c r="Q359">
        <f t="array" ref="Q359">IF(ISNUMBER(MATCH($H359&amp;Q$1,Course&amp;Library_Access_Code,0)),1,0)</f>
        <v>1</v>
      </c>
      <c r="R359">
        <f t="array" ref="R359">IF(ISNUMBER(MATCH($H359&amp;R$1,Course&amp;Library_Access_Code,0)),1,0)</f>
        <v>1</v>
      </c>
      <c r="T359" t="s">
        <v>307</v>
      </c>
    </row>
    <row r="360" spans="1:20" x14ac:dyDescent="0.55000000000000004">
      <c r="A360" t="s">
        <v>210</v>
      </c>
      <c r="B360" t="s">
        <v>189</v>
      </c>
      <c r="C360" t="s">
        <v>212</v>
      </c>
      <c r="D360" t="s">
        <v>149</v>
      </c>
      <c r="E360" t="s">
        <v>149</v>
      </c>
      <c r="F360" t="s">
        <v>150</v>
      </c>
      <c r="G360" t="str">
        <f t="shared" si="10"/>
        <v>Mcfarland Carl</v>
      </c>
      <c r="H360" t="str">
        <f t="shared" si="11"/>
        <v>PPE - Foot Protection</v>
      </c>
      <c r="I360">
        <f t="array" ref="I360">IF(ISNUMBER(MATCH($H360&amp;I$1,Course&amp;Library_Access_Code,0)),1,0)</f>
        <v>1</v>
      </c>
      <c r="J360">
        <f t="array" ref="J360">IF(ISNUMBER(MATCH($H360&amp;J$1,Course&amp;Library_Access_Code,0)),1,0)</f>
        <v>1</v>
      </c>
      <c r="K360">
        <f t="array" ref="K360">IF(ISNUMBER(MATCH($H360&amp;K$1,Course&amp;Library_Access_Code,0)),1,0)</f>
        <v>0</v>
      </c>
      <c r="L360">
        <f t="array" ref="L360">IF(ISNUMBER(MATCH($H360&amp;L$1,Course&amp;Library_Access_Code,0)),1,0)</f>
        <v>0</v>
      </c>
      <c r="M360">
        <f t="array" ref="M360">IF(ISNUMBER(MATCH($H360&amp;M$1,Course&amp;Library_Access_Code,0)),1,0)</f>
        <v>1</v>
      </c>
      <c r="N360">
        <f t="array" ref="N360">IF(ISNUMBER(MATCH($H360&amp;N$1,Course&amp;Library_Access_Code,0)),1,0)</f>
        <v>1</v>
      </c>
      <c r="O360">
        <f t="array" ref="O360">IF(ISNUMBER(MATCH($H360&amp;O$1,Course&amp;Library_Access_Code,0)),1,0)</f>
        <v>1</v>
      </c>
      <c r="P360">
        <f t="array" ref="P360">IF(ISNUMBER(MATCH($H360&amp;P$1,Course&amp;Library_Access_Code,0)),1,0)</f>
        <v>1</v>
      </c>
      <c r="Q360">
        <f t="array" ref="Q360">IF(ISNUMBER(MATCH($H360&amp;Q$1,Course&amp;Library_Access_Code,0)),1,0)</f>
        <v>1</v>
      </c>
      <c r="R360">
        <f t="array" ref="R360">IF(ISNUMBER(MATCH($H360&amp;R$1,Course&amp;Library_Access_Code,0)),1,0)</f>
        <v>1</v>
      </c>
      <c r="T360" t="s">
        <v>307</v>
      </c>
    </row>
    <row r="361" spans="1:20" x14ac:dyDescent="0.55000000000000004">
      <c r="A361" t="s">
        <v>210</v>
      </c>
      <c r="B361" t="s">
        <v>159</v>
      </c>
      <c r="C361" t="s">
        <v>176</v>
      </c>
      <c r="D361" t="s">
        <v>149</v>
      </c>
      <c r="E361" t="s">
        <v>149</v>
      </c>
      <c r="F361" t="s">
        <v>150</v>
      </c>
      <c r="G361" t="str">
        <f t="shared" si="10"/>
        <v>Mcfarland Carl</v>
      </c>
      <c r="H361" t="str">
        <f t="shared" si="11"/>
        <v>Eye Protection</v>
      </c>
      <c r="I361">
        <f t="array" ref="I361">IF(ISNUMBER(MATCH($H361&amp;I$1,Course&amp;Library_Access_Code,0)),1,0)</f>
        <v>1</v>
      </c>
      <c r="J361">
        <f t="array" ref="J361">IF(ISNUMBER(MATCH($H361&amp;J$1,Course&amp;Library_Access_Code,0)),1,0)</f>
        <v>1</v>
      </c>
      <c r="K361">
        <f t="array" ref="K361">IF(ISNUMBER(MATCH($H361&amp;K$1,Course&amp;Library_Access_Code,0)),1,0)</f>
        <v>1</v>
      </c>
      <c r="L361">
        <f t="array" ref="L361">IF(ISNUMBER(MATCH($H361&amp;L$1,Course&amp;Library_Access_Code,0)),1,0)</f>
        <v>0</v>
      </c>
      <c r="M361">
        <f t="array" ref="M361">IF(ISNUMBER(MATCH($H361&amp;M$1,Course&amp;Library_Access_Code,0)),1,0)</f>
        <v>1</v>
      </c>
      <c r="N361">
        <f t="array" ref="N361">IF(ISNUMBER(MATCH($H361&amp;N$1,Course&amp;Library_Access_Code,0)),1,0)</f>
        <v>1</v>
      </c>
      <c r="O361">
        <f t="array" ref="O361">IF(ISNUMBER(MATCH($H361&amp;O$1,Course&amp;Library_Access_Code,0)),1,0)</f>
        <v>1</v>
      </c>
      <c r="P361">
        <f t="array" ref="P361">IF(ISNUMBER(MATCH($H361&amp;P$1,Course&amp;Library_Access_Code,0)),1,0)</f>
        <v>1</v>
      </c>
      <c r="Q361">
        <f t="array" ref="Q361">IF(ISNUMBER(MATCH($H361&amp;Q$1,Course&amp;Library_Access_Code,0)),1,0)</f>
        <v>1</v>
      </c>
      <c r="R361">
        <f t="array" ref="R361">IF(ISNUMBER(MATCH($H361&amp;R$1,Course&amp;Library_Access_Code,0)),1,0)</f>
        <v>1</v>
      </c>
      <c r="T361" t="s">
        <v>307</v>
      </c>
    </row>
    <row r="362" spans="1:20" x14ac:dyDescent="0.55000000000000004">
      <c r="A362" t="s">
        <v>210</v>
      </c>
      <c r="B362" t="s">
        <v>181</v>
      </c>
      <c r="C362" t="s">
        <v>176</v>
      </c>
      <c r="D362" t="s">
        <v>149</v>
      </c>
      <c r="E362" t="s">
        <v>149</v>
      </c>
      <c r="F362" t="s">
        <v>150</v>
      </c>
      <c r="G362" t="str">
        <f t="shared" si="10"/>
        <v>Mcfarland Carl</v>
      </c>
      <c r="H362" t="str">
        <f t="shared" si="11"/>
        <v>Ergonomics - Industrial</v>
      </c>
      <c r="I362">
        <f t="array" ref="I362">IF(ISNUMBER(MATCH($H362&amp;I$1,Course&amp;Library_Access_Code,0)),1,0)</f>
        <v>1</v>
      </c>
      <c r="J362">
        <f t="array" ref="J362">IF(ISNUMBER(MATCH($H362&amp;J$1,Course&amp;Library_Access_Code,0)),1,0)</f>
        <v>1</v>
      </c>
      <c r="K362">
        <f t="array" ref="K362">IF(ISNUMBER(MATCH($H362&amp;K$1,Course&amp;Library_Access_Code,0)),1,0)</f>
        <v>0</v>
      </c>
      <c r="L362">
        <f t="array" ref="L362">IF(ISNUMBER(MATCH($H362&amp;L$1,Course&amp;Library_Access_Code,0)),1,0)</f>
        <v>0</v>
      </c>
      <c r="M362">
        <f t="array" ref="M362">IF(ISNUMBER(MATCH($H362&amp;M$1,Course&amp;Library_Access_Code,0)),1,0)</f>
        <v>1</v>
      </c>
      <c r="N362">
        <f t="array" ref="N362">IF(ISNUMBER(MATCH($H362&amp;N$1,Course&amp;Library_Access_Code,0)),1,0)</f>
        <v>1</v>
      </c>
      <c r="O362">
        <f t="array" ref="O362">IF(ISNUMBER(MATCH($H362&amp;O$1,Course&amp;Library_Access_Code,0)),1,0)</f>
        <v>0</v>
      </c>
      <c r="P362">
        <f t="array" ref="P362">IF(ISNUMBER(MATCH($H362&amp;P$1,Course&amp;Library_Access_Code,0)),1,0)</f>
        <v>1</v>
      </c>
      <c r="Q362">
        <f t="array" ref="Q362">IF(ISNUMBER(MATCH($H362&amp;Q$1,Course&amp;Library_Access_Code,0)),1,0)</f>
        <v>1</v>
      </c>
      <c r="R362">
        <f t="array" ref="R362">IF(ISNUMBER(MATCH($H362&amp;R$1,Course&amp;Library_Access_Code,0)),1,0)</f>
        <v>1</v>
      </c>
      <c r="T362" t="s">
        <v>307</v>
      </c>
    </row>
    <row r="363" spans="1:20" x14ac:dyDescent="0.55000000000000004">
      <c r="A363" t="s">
        <v>210</v>
      </c>
      <c r="B363" t="s">
        <v>167</v>
      </c>
      <c r="C363" t="s">
        <v>176</v>
      </c>
      <c r="D363" t="s">
        <v>149</v>
      </c>
      <c r="E363" t="s">
        <v>149</v>
      </c>
      <c r="F363" t="s">
        <v>150</v>
      </c>
      <c r="G363" t="str">
        <f t="shared" si="10"/>
        <v>Mcfarland Carl</v>
      </c>
      <c r="H363" t="str">
        <f t="shared" si="11"/>
        <v>Electrical Safety - Unqualified Worker</v>
      </c>
      <c r="I363">
        <f t="array" ref="I363">IF(ISNUMBER(MATCH($H363&amp;I$1,Course&amp;Library_Access_Code,0)),1,0)</f>
        <v>1</v>
      </c>
      <c r="J363">
        <f t="array" ref="J363">IF(ISNUMBER(MATCH($H363&amp;J$1,Course&amp;Library_Access_Code,0)),1,0)</f>
        <v>1</v>
      </c>
      <c r="K363">
        <f t="array" ref="K363">IF(ISNUMBER(MATCH($H363&amp;K$1,Course&amp;Library_Access_Code,0)),1,0)</f>
        <v>0</v>
      </c>
      <c r="L363">
        <f t="array" ref="L363">IF(ISNUMBER(MATCH($H363&amp;L$1,Course&amp;Library_Access_Code,0)),1,0)</f>
        <v>0</v>
      </c>
      <c r="M363">
        <f t="array" ref="M363">IF(ISNUMBER(MATCH($H363&amp;M$1,Course&amp;Library_Access_Code,0)),1,0)</f>
        <v>1</v>
      </c>
      <c r="N363">
        <f t="array" ref="N363">IF(ISNUMBER(MATCH($H363&amp;N$1,Course&amp;Library_Access_Code,0)),1,0)</f>
        <v>1</v>
      </c>
      <c r="O363">
        <f t="array" ref="O363">IF(ISNUMBER(MATCH($H363&amp;O$1,Course&amp;Library_Access_Code,0)),1,0)</f>
        <v>1</v>
      </c>
      <c r="P363">
        <f t="array" ref="P363">IF(ISNUMBER(MATCH($H363&amp;P$1,Course&amp;Library_Access_Code,0)),1,0)</f>
        <v>1</v>
      </c>
      <c r="Q363">
        <f t="array" ref="Q363">IF(ISNUMBER(MATCH($H363&amp;Q$1,Course&amp;Library_Access_Code,0)),1,0)</f>
        <v>1</v>
      </c>
      <c r="R363">
        <f t="array" ref="R363">IF(ISNUMBER(MATCH($H363&amp;R$1,Course&amp;Library_Access_Code,0)),1,0)</f>
        <v>1</v>
      </c>
      <c r="T363" t="s">
        <v>307</v>
      </c>
    </row>
    <row r="364" spans="1:20" x14ac:dyDescent="0.55000000000000004">
      <c r="A364" t="s">
        <v>211</v>
      </c>
      <c r="B364" t="s">
        <v>163</v>
      </c>
      <c r="C364" t="s">
        <v>176</v>
      </c>
      <c r="D364" t="s">
        <v>149</v>
      </c>
      <c r="E364" t="s">
        <v>149</v>
      </c>
      <c r="F364" t="s">
        <v>150</v>
      </c>
      <c r="G364" t="str">
        <f t="shared" si="10"/>
        <v>Mcfarland Ed</v>
      </c>
      <c r="H364" t="str">
        <f t="shared" si="11"/>
        <v>Fire Extinguishers</v>
      </c>
      <c r="I364">
        <f t="array" ref="I364">IF(ISNUMBER(MATCH($H364&amp;I$1,Course&amp;Library_Access_Code,0)),1,0)</f>
        <v>1</v>
      </c>
      <c r="J364">
        <f t="array" ref="J364">IF(ISNUMBER(MATCH($H364&amp;J$1,Course&amp;Library_Access_Code,0)),1,0)</f>
        <v>1</v>
      </c>
      <c r="K364">
        <f t="array" ref="K364">IF(ISNUMBER(MATCH($H364&amp;K$1,Course&amp;Library_Access_Code,0)),1,0)</f>
        <v>1</v>
      </c>
      <c r="L364">
        <f t="array" ref="L364">IF(ISNUMBER(MATCH($H364&amp;L$1,Course&amp;Library_Access_Code,0)),1,0)</f>
        <v>0</v>
      </c>
      <c r="M364">
        <f t="array" ref="M364">IF(ISNUMBER(MATCH($H364&amp;M$1,Course&amp;Library_Access_Code,0)),1,0)</f>
        <v>1</v>
      </c>
      <c r="N364">
        <f t="array" ref="N364">IF(ISNUMBER(MATCH($H364&amp;N$1,Course&amp;Library_Access_Code,0)),1,0)</f>
        <v>1</v>
      </c>
      <c r="O364">
        <f t="array" ref="O364">IF(ISNUMBER(MATCH($H364&amp;O$1,Course&amp;Library_Access_Code,0)),1,0)</f>
        <v>1</v>
      </c>
      <c r="P364">
        <f t="array" ref="P364">IF(ISNUMBER(MATCH($H364&amp;P$1,Course&amp;Library_Access_Code,0)),1,0)</f>
        <v>1</v>
      </c>
      <c r="Q364">
        <f t="array" ref="Q364">IF(ISNUMBER(MATCH($H364&amp;Q$1,Course&amp;Library_Access_Code,0)),1,0)</f>
        <v>1</v>
      </c>
      <c r="R364">
        <f t="array" ref="R364">IF(ISNUMBER(MATCH($H364&amp;R$1,Course&amp;Library_Access_Code,0)),1,0)</f>
        <v>1</v>
      </c>
      <c r="T364" t="s">
        <v>308</v>
      </c>
    </row>
    <row r="365" spans="1:20" x14ac:dyDescent="0.55000000000000004">
      <c r="A365" t="s">
        <v>211</v>
      </c>
      <c r="B365" t="s">
        <v>159</v>
      </c>
      <c r="C365" t="s">
        <v>176</v>
      </c>
      <c r="D365" t="s">
        <v>149</v>
      </c>
      <c r="E365" t="s">
        <v>149</v>
      </c>
      <c r="F365" t="s">
        <v>150</v>
      </c>
      <c r="G365" t="str">
        <f t="shared" si="10"/>
        <v>Mcfarland Ed</v>
      </c>
      <c r="H365" t="str">
        <f t="shared" si="11"/>
        <v>Eye Protection</v>
      </c>
      <c r="I365">
        <f t="array" ref="I365">IF(ISNUMBER(MATCH($H365&amp;I$1,Course&amp;Library_Access_Code,0)),1,0)</f>
        <v>1</v>
      </c>
      <c r="J365">
        <f t="array" ref="J365">IF(ISNUMBER(MATCH($H365&amp;J$1,Course&amp;Library_Access_Code,0)),1,0)</f>
        <v>1</v>
      </c>
      <c r="K365">
        <f t="array" ref="K365">IF(ISNUMBER(MATCH($H365&amp;K$1,Course&amp;Library_Access_Code,0)),1,0)</f>
        <v>1</v>
      </c>
      <c r="L365">
        <f t="array" ref="L365">IF(ISNUMBER(MATCH($H365&amp;L$1,Course&amp;Library_Access_Code,0)),1,0)</f>
        <v>0</v>
      </c>
      <c r="M365">
        <f t="array" ref="M365">IF(ISNUMBER(MATCH($H365&amp;M$1,Course&amp;Library_Access_Code,0)),1,0)</f>
        <v>1</v>
      </c>
      <c r="N365">
        <f t="array" ref="N365">IF(ISNUMBER(MATCH($H365&amp;N$1,Course&amp;Library_Access_Code,0)),1,0)</f>
        <v>1</v>
      </c>
      <c r="O365">
        <f t="array" ref="O365">IF(ISNUMBER(MATCH($H365&amp;O$1,Course&amp;Library_Access_Code,0)),1,0)</f>
        <v>1</v>
      </c>
      <c r="P365">
        <f t="array" ref="P365">IF(ISNUMBER(MATCH($H365&amp;P$1,Course&amp;Library_Access_Code,0)),1,0)</f>
        <v>1</v>
      </c>
      <c r="Q365">
        <f t="array" ref="Q365">IF(ISNUMBER(MATCH($H365&amp;Q$1,Course&amp;Library_Access_Code,0)),1,0)</f>
        <v>1</v>
      </c>
      <c r="R365">
        <f t="array" ref="R365">IF(ISNUMBER(MATCH($H365&amp;R$1,Course&amp;Library_Access_Code,0)),1,0)</f>
        <v>1</v>
      </c>
      <c r="T365" t="s">
        <v>308</v>
      </c>
    </row>
    <row r="366" spans="1:20" x14ac:dyDescent="0.55000000000000004">
      <c r="A366" t="s">
        <v>210</v>
      </c>
      <c r="B366" t="s">
        <v>185</v>
      </c>
      <c r="C366" t="s">
        <v>212</v>
      </c>
      <c r="D366" t="s">
        <v>149</v>
      </c>
      <c r="E366" t="s">
        <v>149</v>
      </c>
      <c r="F366" t="s">
        <v>150</v>
      </c>
      <c r="G366" t="str">
        <f t="shared" si="10"/>
        <v>Mcfarland Carl</v>
      </c>
      <c r="H366" t="str">
        <f t="shared" si="11"/>
        <v>Material Safety Data Sheets</v>
      </c>
      <c r="I366">
        <f t="array" ref="I366">IF(ISNUMBER(MATCH($H366&amp;I$1,Course&amp;Library_Access_Code,0)),1,0)</f>
        <v>1</v>
      </c>
      <c r="J366">
        <f t="array" ref="J366">IF(ISNUMBER(MATCH($H366&amp;J$1,Course&amp;Library_Access_Code,0)),1,0)</f>
        <v>1</v>
      </c>
      <c r="K366">
        <f t="array" ref="K366">IF(ISNUMBER(MATCH($H366&amp;K$1,Course&amp;Library_Access_Code,0)),1,0)</f>
        <v>0</v>
      </c>
      <c r="L366">
        <f t="array" ref="L366">IF(ISNUMBER(MATCH($H366&amp;L$1,Course&amp;Library_Access_Code,0)),1,0)</f>
        <v>0</v>
      </c>
      <c r="M366">
        <f t="array" ref="M366">IF(ISNUMBER(MATCH($H366&amp;M$1,Course&amp;Library_Access_Code,0)),1,0)</f>
        <v>1</v>
      </c>
      <c r="N366">
        <f t="array" ref="N366">IF(ISNUMBER(MATCH($H366&amp;N$1,Course&amp;Library_Access_Code,0)),1,0)</f>
        <v>1</v>
      </c>
      <c r="O366">
        <f t="array" ref="O366">IF(ISNUMBER(MATCH($H366&amp;O$1,Course&amp;Library_Access_Code,0)),1,0)</f>
        <v>1</v>
      </c>
      <c r="P366">
        <f t="array" ref="P366">IF(ISNUMBER(MATCH($H366&amp;P$1,Course&amp;Library_Access_Code,0)),1,0)</f>
        <v>1</v>
      </c>
      <c r="Q366">
        <f t="array" ref="Q366">IF(ISNUMBER(MATCH($H366&amp;Q$1,Course&amp;Library_Access_Code,0)),1,0)</f>
        <v>1</v>
      </c>
      <c r="R366">
        <f t="array" ref="R366">IF(ISNUMBER(MATCH($H366&amp;R$1,Course&amp;Library_Access_Code,0)),1,0)</f>
        <v>1</v>
      </c>
      <c r="T366" t="s">
        <v>307</v>
      </c>
    </row>
    <row r="367" spans="1:20" x14ac:dyDescent="0.55000000000000004">
      <c r="A367" t="s">
        <v>210</v>
      </c>
      <c r="B367" t="s">
        <v>187</v>
      </c>
      <c r="C367" t="s">
        <v>212</v>
      </c>
      <c r="D367" t="s">
        <v>149</v>
      </c>
      <c r="E367" t="s">
        <v>149</v>
      </c>
      <c r="F367" t="s">
        <v>150</v>
      </c>
      <c r="G367" t="str">
        <f t="shared" si="10"/>
        <v>Mcfarland Carl</v>
      </c>
      <c r="H367" t="str">
        <f t="shared" si="11"/>
        <v>Noise and Hearing Protection</v>
      </c>
      <c r="I367">
        <f t="array" ref="I367">IF(ISNUMBER(MATCH($H367&amp;I$1,Course&amp;Library_Access_Code,0)),1,0)</f>
        <v>1</v>
      </c>
      <c r="J367">
        <f t="array" ref="J367">IF(ISNUMBER(MATCH($H367&amp;J$1,Course&amp;Library_Access_Code,0)),1,0)</f>
        <v>1</v>
      </c>
      <c r="K367">
        <f t="array" ref="K367">IF(ISNUMBER(MATCH($H367&amp;K$1,Course&amp;Library_Access_Code,0)),1,0)</f>
        <v>0</v>
      </c>
      <c r="L367">
        <f t="array" ref="L367">IF(ISNUMBER(MATCH($H367&amp;L$1,Course&amp;Library_Access_Code,0)),1,0)</f>
        <v>0</v>
      </c>
      <c r="M367">
        <f t="array" ref="M367">IF(ISNUMBER(MATCH($H367&amp;M$1,Course&amp;Library_Access_Code,0)),1,0)</f>
        <v>1</v>
      </c>
      <c r="N367">
        <f t="array" ref="N367">IF(ISNUMBER(MATCH($H367&amp;N$1,Course&amp;Library_Access_Code,0)),1,0)</f>
        <v>1</v>
      </c>
      <c r="O367">
        <f t="array" ref="O367">IF(ISNUMBER(MATCH($H367&amp;O$1,Course&amp;Library_Access_Code,0)),1,0)</f>
        <v>1</v>
      </c>
      <c r="P367">
        <f t="array" ref="P367">IF(ISNUMBER(MATCH($H367&amp;P$1,Course&amp;Library_Access_Code,0)),1,0)</f>
        <v>1</v>
      </c>
      <c r="Q367">
        <f t="array" ref="Q367">IF(ISNUMBER(MATCH($H367&amp;Q$1,Course&amp;Library_Access_Code,0)),1,0)</f>
        <v>1</v>
      </c>
      <c r="R367">
        <f t="array" ref="R367">IF(ISNUMBER(MATCH($H367&amp;R$1,Course&amp;Library_Access_Code,0)),1,0)</f>
        <v>1</v>
      </c>
      <c r="T367" t="s">
        <v>307</v>
      </c>
    </row>
    <row r="368" spans="1:20" x14ac:dyDescent="0.55000000000000004">
      <c r="A368" t="s">
        <v>210</v>
      </c>
      <c r="B368" t="s">
        <v>160</v>
      </c>
      <c r="C368" t="s">
        <v>176</v>
      </c>
      <c r="D368" t="s">
        <v>149</v>
      </c>
      <c r="E368" t="s">
        <v>149</v>
      </c>
      <c r="F368" t="s">
        <v>150</v>
      </c>
      <c r="G368" t="str">
        <f t="shared" si="10"/>
        <v>Mcfarland Carl</v>
      </c>
      <c r="H368" t="str">
        <f t="shared" si="11"/>
        <v>Good Housekeeping</v>
      </c>
      <c r="I368">
        <f t="array" ref="I368">IF(ISNUMBER(MATCH($H368&amp;I$1,Course&amp;Library_Access_Code,0)),1,0)</f>
        <v>1</v>
      </c>
      <c r="J368">
        <f t="array" ref="J368">IF(ISNUMBER(MATCH($H368&amp;J$1,Course&amp;Library_Access_Code,0)),1,0)</f>
        <v>1</v>
      </c>
      <c r="K368">
        <f t="array" ref="K368">IF(ISNUMBER(MATCH($H368&amp;K$1,Course&amp;Library_Access_Code,0)),1,0)</f>
        <v>1</v>
      </c>
      <c r="L368">
        <f t="array" ref="L368">IF(ISNUMBER(MATCH($H368&amp;L$1,Course&amp;Library_Access_Code,0)),1,0)</f>
        <v>0</v>
      </c>
      <c r="M368">
        <f t="array" ref="M368">IF(ISNUMBER(MATCH($H368&amp;M$1,Course&amp;Library_Access_Code,0)),1,0)</f>
        <v>1</v>
      </c>
      <c r="N368">
        <f t="array" ref="N368">IF(ISNUMBER(MATCH($H368&amp;N$1,Course&amp;Library_Access_Code,0)),1,0)</f>
        <v>1</v>
      </c>
      <c r="O368">
        <f t="array" ref="O368">IF(ISNUMBER(MATCH($H368&amp;O$1,Course&amp;Library_Access_Code,0)),1,0)</f>
        <v>1</v>
      </c>
      <c r="P368">
        <f t="array" ref="P368">IF(ISNUMBER(MATCH($H368&amp;P$1,Course&amp;Library_Access_Code,0)),1,0)</f>
        <v>1</v>
      </c>
      <c r="Q368">
        <f t="array" ref="Q368">IF(ISNUMBER(MATCH($H368&amp;Q$1,Course&amp;Library_Access_Code,0)),1,0)</f>
        <v>1</v>
      </c>
      <c r="R368">
        <f t="array" ref="R368">IF(ISNUMBER(MATCH($H368&amp;R$1,Course&amp;Library_Access_Code,0)),1,0)</f>
        <v>1</v>
      </c>
      <c r="T368" t="s">
        <v>307</v>
      </c>
    </row>
    <row r="369" spans="1:20" x14ac:dyDescent="0.55000000000000004">
      <c r="A369" t="s">
        <v>211</v>
      </c>
      <c r="B369" t="s">
        <v>154</v>
      </c>
      <c r="C369" t="s">
        <v>157</v>
      </c>
      <c r="D369" t="s">
        <v>149</v>
      </c>
      <c r="E369" t="s">
        <v>149</v>
      </c>
      <c r="F369" t="s">
        <v>150</v>
      </c>
      <c r="G369" t="str">
        <f t="shared" si="10"/>
        <v>Mcfarland Ed</v>
      </c>
      <c r="H369" t="str">
        <f t="shared" si="11"/>
        <v>Back Safety</v>
      </c>
      <c r="I369">
        <f t="array" ref="I369">IF(ISNUMBER(MATCH($H369&amp;I$1,Course&amp;Library_Access_Code,0)),1,0)</f>
        <v>1</v>
      </c>
      <c r="J369">
        <f t="array" ref="J369">IF(ISNUMBER(MATCH($H369&amp;J$1,Course&amp;Library_Access_Code,0)),1,0)</f>
        <v>1</v>
      </c>
      <c r="K369">
        <f t="array" ref="K369">IF(ISNUMBER(MATCH($H369&amp;K$1,Course&amp;Library_Access_Code,0)),1,0)</f>
        <v>1</v>
      </c>
      <c r="L369">
        <f t="array" ref="L369">IF(ISNUMBER(MATCH($H369&amp;L$1,Course&amp;Library_Access_Code,0)),1,0)</f>
        <v>0</v>
      </c>
      <c r="M369">
        <f t="array" ref="M369">IF(ISNUMBER(MATCH($H369&amp;M$1,Course&amp;Library_Access_Code,0)),1,0)</f>
        <v>1</v>
      </c>
      <c r="N369">
        <f t="array" ref="N369">IF(ISNUMBER(MATCH($H369&amp;N$1,Course&amp;Library_Access_Code,0)),1,0)</f>
        <v>1</v>
      </c>
      <c r="O369">
        <f t="array" ref="O369">IF(ISNUMBER(MATCH($H369&amp;O$1,Course&amp;Library_Access_Code,0)),1,0)</f>
        <v>1</v>
      </c>
      <c r="P369">
        <f t="array" ref="P369">IF(ISNUMBER(MATCH($H369&amp;P$1,Course&amp;Library_Access_Code,0)),1,0)</f>
        <v>1</v>
      </c>
      <c r="Q369">
        <f t="array" ref="Q369">IF(ISNUMBER(MATCH($H369&amp;Q$1,Course&amp;Library_Access_Code,0)),1,0)</f>
        <v>1</v>
      </c>
      <c r="R369">
        <f t="array" ref="R369">IF(ISNUMBER(MATCH($H369&amp;R$1,Course&amp;Library_Access_Code,0)),1,0)</f>
        <v>1</v>
      </c>
      <c r="T369" t="s">
        <v>308</v>
      </c>
    </row>
    <row r="370" spans="1:20" x14ac:dyDescent="0.55000000000000004">
      <c r="A370" t="s">
        <v>210</v>
      </c>
      <c r="B370" t="s">
        <v>148</v>
      </c>
      <c r="C370" t="s">
        <v>170</v>
      </c>
      <c r="D370" t="s">
        <v>149</v>
      </c>
      <c r="E370" t="s">
        <v>149</v>
      </c>
      <c r="F370" t="s">
        <v>150</v>
      </c>
      <c r="G370" t="str">
        <f t="shared" si="10"/>
        <v>Mcfarland Carl</v>
      </c>
      <c r="H370" t="str">
        <f t="shared" si="11"/>
        <v>Forklift Operator Safety</v>
      </c>
      <c r="I370">
        <f t="array" ref="I370">IF(ISNUMBER(MATCH($H370&amp;I$1,Course&amp;Library_Access_Code,0)),1,0)</f>
        <v>1</v>
      </c>
      <c r="J370">
        <f t="array" ref="J370">IF(ISNUMBER(MATCH($H370&amp;J$1,Course&amp;Library_Access_Code,0)),1,0)</f>
        <v>1</v>
      </c>
      <c r="K370">
        <f t="array" ref="K370">IF(ISNUMBER(MATCH($H370&amp;K$1,Course&amp;Library_Access_Code,0)),1,0)</f>
        <v>0</v>
      </c>
      <c r="L370">
        <f t="array" ref="L370">IF(ISNUMBER(MATCH($H370&amp;L$1,Course&amp;Library_Access_Code,0)),1,0)</f>
        <v>0</v>
      </c>
      <c r="M370">
        <f t="array" ref="M370">IF(ISNUMBER(MATCH($H370&amp;M$1,Course&amp;Library_Access_Code,0)),1,0)</f>
        <v>1</v>
      </c>
      <c r="N370">
        <f t="array" ref="N370">IF(ISNUMBER(MATCH($H370&amp;N$1,Course&amp;Library_Access_Code,0)),1,0)</f>
        <v>1</v>
      </c>
      <c r="O370">
        <f t="array" ref="O370">IF(ISNUMBER(MATCH($H370&amp;O$1,Course&amp;Library_Access_Code,0)),1,0)</f>
        <v>1</v>
      </c>
      <c r="P370">
        <f t="array" ref="P370">IF(ISNUMBER(MATCH($H370&amp;P$1,Course&amp;Library_Access_Code,0)),1,0)</f>
        <v>1</v>
      </c>
      <c r="Q370">
        <f t="array" ref="Q370">IF(ISNUMBER(MATCH($H370&amp;Q$1,Course&amp;Library_Access_Code,0)),1,0)</f>
        <v>1</v>
      </c>
      <c r="R370">
        <f t="array" ref="R370">IF(ISNUMBER(MATCH($H370&amp;R$1,Course&amp;Library_Access_Code,0)),1,0)</f>
        <v>1</v>
      </c>
      <c r="T370" t="s">
        <v>307</v>
      </c>
    </row>
    <row r="371" spans="1:20" x14ac:dyDescent="0.55000000000000004">
      <c r="A371" t="s">
        <v>210</v>
      </c>
      <c r="B371" t="s">
        <v>154</v>
      </c>
      <c r="C371" t="s">
        <v>170</v>
      </c>
      <c r="D371" t="s">
        <v>149</v>
      </c>
      <c r="E371" t="s">
        <v>149</v>
      </c>
      <c r="F371" t="s">
        <v>150</v>
      </c>
      <c r="G371" t="str">
        <f t="shared" si="10"/>
        <v>Mcfarland Carl</v>
      </c>
      <c r="H371" t="str">
        <f t="shared" si="11"/>
        <v>Back Safety</v>
      </c>
      <c r="I371">
        <f t="array" ref="I371">IF(ISNUMBER(MATCH($H371&amp;I$1,Course&amp;Library_Access_Code,0)),1,0)</f>
        <v>1</v>
      </c>
      <c r="J371">
        <f t="array" ref="J371">IF(ISNUMBER(MATCH($H371&amp;J$1,Course&amp;Library_Access_Code,0)),1,0)</f>
        <v>1</v>
      </c>
      <c r="K371">
        <f t="array" ref="K371">IF(ISNUMBER(MATCH($H371&amp;K$1,Course&amp;Library_Access_Code,0)),1,0)</f>
        <v>1</v>
      </c>
      <c r="L371">
        <f t="array" ref="L371">IF(ISNUMBER(MATCH($H371&amp;L$1,Course&amp;Library_Access_Code,0)),1,0)</f>
        <v>0</v>
      </c>
      <c r="M371">
        <f t="array" ref="M371">IF(ISNUMBER(MATCH($H371&amp;M$1,Course&amp;Library_Access_Code,0)),1,0)</f>
        <v>1</v>
      </c>
      <c r="N371">
        <f t="array" ref="N371">IF(ISNUMBER(MATCH($H371&amp;N$1,Course&amp;Library_Access_Code,0)),1,0)</f>
        <v>1</v>
      </c>
      <c r="O371">
        <f t="array" ref="O371">IF(ISNUMBER(MATCH($H371&amp;O$1,Course&amp;Library_Access_Code,0)),1,0)</f>
        <v>1</v>
      </c>
      <c r="P371">
        <f t="array" ref="P371">IF(ISNUMBER(MATCH($H371&amp;P$1,Course&amp;Library_Access_Code,0)),1,0)</f>
        <v>1</v>
      </c>
      <c r="Q371">
        <f t="array" ref="Q371">IF(ISNUMBER(MATCH($H371&amp;Q$1,Course&amp;Library_Access_Code,0)),1,0)</f>
        <v>1</v>
      </c>
      <c r="R371">
        <f t="array" ref="R371">IF(ISNUMBER(MATCH($H371&amp;R$1,Course&amp;Library_Access_Code,0)),1,0)</f>
        <v>1</v>
      </c>
      <c r="T371" t="s">
        <v>307</v>
      </c>
    </row>
    <row r="372" spans="1:20" x14ac:dyDescent="0.55000000000000004">
      <c r="A372" t="s">
        <v>211</v>
      </c>
      <c r="B372" t="s">
        <v>151</v>
      </c>
      <c r="C372" t="s">
        <v>170</v>
      </c>
      <c r="D372" t="s">
        <v>149</v>
      </c>
      <c r="E372" t="s">
        <v>149</v>
      </c>
      <c r="F372" t="s">
        <v>150</v>
      </c>
      <c r="G372" t="str">
        <f t="shared" si="10"/>
        <v>Mcfarland Ed</v>
      </c>
      <c r="H372" t="str">
        <f t="shared" si="11"/>
        <v>Crane Rigging</v>
      </c>
      <c r="I372">
        <f t="array" ref="I372">IF(ISNUMBER(MATCH($H372&amp;I$1,Course&amp;Library_Access_Code,0)),1,0)</f>
        <v>1</v>
      </c>
      <c r="J372">
        <f t="array" ref="J372">IF(ISNUMBER(MATCH($H372&amp;J$1,Course&amp;Library_Access_Code,0)),1,0)</f>
        <v>1</v>
      </c>
      <c r="K372">
        <f t="array" ref="K372">IF(ISNUMBER(MATCH($H372&amp;K$1,Course&amp;Library_Access_Code,0)),1,0)</f>
        <v>0</v>
      </c>
      <c r="L372">
        <f t="array" ref="L372">IF(ISNUMBER(MATCH($H372&amp;L$1,Course&amp;Library_Access_Code,0)),1,0)</f>
        <v>0</v>
      </c>
      <c r="M372">
        <f t="array" ref="M372">IF(ISNUMBER(MATCH($H372&amp;M$1,Course&amp;Library_Access_Code,0)),1,0)</f>
        <v>1</v>
      </c>
      <c r="N372">
        <f t="array" ref="N372">IF(ISNUMBER(MATCH($H372&amp;N$1,Course&amp;Library_Access_Code,0)),1,0)</f>
        <v>1</v>
      </c>
      <c r="O372">
        <f t="array" ref="O372">IF(ISNUMBER(MATCH($H372&amp;O$1,Course&amp;Library_Access_Code,0)),1,0)</f>
        <v>1</v>
      </c>
      <c r="P372">
        <f t="array" ref="P372">IF(ISNUMBER(MATCH($H372&amp;P$1,Course&amp;Library_Access_Code,0)),1,0)</f>
        <v>1</v>
      </c>
      <c r="Q372">
        <f t="array" ref="Q372">IF(ISNUMBER(MATCH($H372&amp;Q$1,Course&amp;Library_Access_Code,0)),1,0)</f>
        <v>0</v>
      </c>
      <c r="R372">
        <f t="array" ref="R372">IF(ISNUMBER(MATCH($H372&amp;R$1,Course&amp;Library_Access_Code,0)),1,0)</f>
        <v>1</v>
      </c>
      <c r="T372" t="s">
        <v>308</v>
      </c>
    </row>
    <row r="373" spans="1:20" x14ac:dyDescent="0.55000000000000004">
      <c r="A373" t="s">
        <v>211</v>
      </c>
      <c r="B373" t="s">
        <v>165</v>
      </c>
      <c r="C373" t="s">
        <v>269</v>
      </c>
      <c r="D373" t="s">
        <v>149</v>
      </c>
      <c r="E373" t="s">
        <v>149</v>
      </c>
      <c r="F373" t="s">
        <v>150</v>
      </c>
      <c r="G373" t="str">
        <f t="shared" si="10"/>
        <v>Mcfarland Ed</v>
      </c>
      <c r="H373" t="str">
        <f t="shared" si="11"/>
        <v>Respiratory Protection</v>
      </c>
      <c r="I373">
        <f t="array" ref="I373">IF(ISNUMBER(MATCH($H373&amp;I$1,Course&amp;Library_Access_Code,0)),1,0)</f>
        <v>1</v>
      </c>
      <c r="J373">
        <f t="array" ref="J373">IF(ISNUMBER(MATCH($H373&amp;J$1,Course&amp;Library_Access_Code,0)),1,0)</f>
        <v>1</v>
      </c>
      <c r="K373">
        <f t="array" ref="K373">IF(ISNUMBER(MATCH($H373&amp;K$1,Course&amp;Library_Access_Code,0)),1,0)</f>
        <v>0</v>
      </c>
      <c r="L373">
        <f t="array" ref="L373">IF(ISNUMBER(MATCH($H373&amp;L$1,Course&amp;Library_Access_Code,0)),1,0)</f>
        <v>0</v>
      </c>
      <c r="M373">
        <f t="array" ref="M373">IF(ISNUMBER(MATCH($H373&amp;M$1,Course&amp;Library_Access_Code,0)),1,0)</f>
        <v>1</v>
      </c>
      <c r="N373">
        <f t="array" ref="N373">IF(ISNUMBER(MATCH($H373&amp;N$1,Course&amp;Library_Access_Code,0)),1,0)</f>
        <v>0</v>
      </c>
      <c r="O373">
        <f t="array" ref="O373">IF(ISNUMBER(MATCH($H373&amp;O$1,Course&amp;Library_Access_Code,0)),1,0)</f>
        <v>0</v>
      </c>
      <c r="P373">
        <f t="array" ref="P373">IF(ISNUMBER(MATCH($H373&amp;P$1,Course&amp;Library_Access_Code,0)),1,0)</f>
        <v>1</v>
      </c>
      <c r="Q373">
        <f t="array" ref="Q373">IF(ISNUMBER(MATCH($H373&amp;Q$1,Course&amp;Library_Access_Code,0)),1,0)</f>
        <v>0</v>
      </c>
      <c r="R373">
        <f t="array" ref="R373">IF(ISNUMBER(MATCH($H373&amp;R$1,Course&amp;Library_Access_Code,0)),1,0)</f>
        <v>0</v>
      </c>
      <c r="T373" t="s">
        <v>308</v>
      </c>
    </row>
    <row r="374" spans="1:20" x14ac:dyDescent="0.55000000000000004">
      <c r="A374" t="s">
        <v>211</v>
      </c>
      <c r="B374" t="s">
        <v>155</v>
      </c>
      <c r="C374" t="s">
        <v>170</v>
      </c>
      <c r="D374" t="s">
        <v>149</v>
      </c>
      <c r="E374" t="s">
        <v>149</v>
      </c>
      <c r="F374" t="s">
        <v>150</v>
      </c>
      <c r="G374" t="str">
        <f t="shared" si="10"/>
        <v>Mcfarland Ed</v>
      </c>
      <c r="H374" t="str">
        <f t="shared" si="11"/>
        <v>Compressed Gases</v>
      </c>
      <c r="I374">
        <f t="array" ref="I374">IF(ISNUMBER(MATCH($H374&amp;I$1,Course&amp;Library_Access_Code,0)),1,0)</f>
        <v>0</v>
      </c>
      <c r="J374">
        <f t="array" ref="J374">IF(ISNUMBER(MATCH($H374&amp;J$1,Course&amp;Library_Access_Code,0)),1,0)</f>
        <v>1</v>
      </c>
      <c r="K374">
        <f t="array" ref="K374">IF(ISNUMBER(MATCH($H374&amp;K$1,Course&amp;Library_Access_Code,0)),1,0)</f>
        <v>0</v>
      </c>
      <c r="L374">
        <f t="array" ref="L374">IF(ISNUMBER(MATCH($H374&amp;L$1,Course&amp;Library_Access_Code,0)),1,0)</f>
        <v>0</v>
      </c>
      <c r="M374">
        <f t="array" ref="M374">IF(ISNUMBER(MATCH($H374&amp;M$1,Course&amp;Library_Access_Code,0)),1,0)</f>
        <v>1</v>
      </c>
      <c r="N374">
        <f t="array" ref="N374">IF(ISNUMBER(MATCH($H374&amp;N$1,Course&amp;Library_Access_Code,0)),1,0)</f>
        <v>1</v>
      </c>
      <c r="O374">
        <f t="array" ref="O374">IF(ISNUMBER(MATCH($H374&amp;O$1,Course&amp;Library_Access_Code,0)),1,0)</f>
        <v>0</v>
      </c>
      <c r="P374">
        <f t="array" ref="P374">IF(ISNUMBER(MATCH($H374&amp;P$1,Course&amp;Library_Access_Code,0)),1,0)</f>
        <v>1</v>
      </c>
      <c r="Q374">
        <f t="array" ref="Q374">IF(ISNUMBER(MATCH($H374&amp;Q$1,Course&amp;Library_Access_Code,0)),1,0)</f>
        <v>1</v>
      </c>
      <c r="R374">
        <f t="array" ref="R374">IF(ISNUMBER(MATCH($H374&amp;R$1,Course&amp;Library_Access_Code,0)),1,0)</f>
        <v>1</v>
      </c>
      <c r="T374" t="s">
        <v>308</v>
      </c>
    </row>
    <row r="375" spans="1:20" x14ac:dyDescent="0.55000000000000004">
      <c r="A375" t="s">
        <v>211</v>
      </c>
      <c r="B375" t="s">
        <v>179</v>
      </c>
      <c r="C375" t="s">
        <v>237</v>
      </c>
      <c r="D375" t="s">
        <v>149</v>
      </c>
      <c r="E375" t="s">
        <v>149</v>
      </c>
      <c r="F375" t="s">
        <v>150</v>
      </c>
      <c r="G375" t="str">
        <f t="shared" si="10"/>
        <v>Mcfarland Ed</v>
      </c>
      <c r="H375" t="str">
        <f t="shared" si="11"/>
        <v>Hand Protection</v>
      </c>
      <c r="I375">
        <f t="array" ref="I375">IF(ISNUMBER(MATCH($H375&amp;I$1,Course&amp;Library_Access_Code,0)),1,0)</f>
        <v>1</v>
      </c>
      <c r="J375">
        <f t="array" ref="J375">IF(ISNUMBER(MATCH($H375&amp;J$1,Course&amp;Library_Access_Code,0)),1,0)</f>
        <v>1</v>
      </c>
      <c r="K375">
        <f t="array" ref="K375">IF(ISNUMBER(MATCH($H375&amp;K$1,Course&amp;Library_Access_Code,0)),1,0)</f>
        <v>0</v>
      </c>
      <c r="L375">
        <f t="array" ref="L375">IF(ISNUMBER(MATCH($H375&amp;L$1,Course&amp;Library_Access_Code,0)),1,0)</f>
        <v>0</v>
      </c>
      <c r="M375">
        <f t="array" ref="M375">IF(ISNUMBER(MATCH($H375&amp;M$1,Course&amp;Library_Access_Code,0)),1,0)</f>
        <v>1</v>
      </c>
      <c r="N375">
        <f t="array" ref="N375">IF(ISNUMBER(MATCH($H375&amp;N$1,Course&amp;Library_Access_Code,0)),1,0)</f>
        <v>1</v>
      </c>
      <c r="O375">
        <f t="array" ref="O375">IF(ISNUMBER(MATCH($H375&amp;O$1,Course&amp;Library_Access_Code,0)),1,0)</f>
        <v>1</v>
      </c>
      <c r="P375">
        <f t="array" ref="P375">IF(ISNUMBER(MATCH($H375&amp;P$1,Course&amp;Library_Access_Code,0)),1,0)</f>
        <v>1</v>
      </c>
      <c r="Q375">
        <f t="array" ref="Q375">IF(ISNUMBER(MATCH($H375&amp;Q$1,Course&amp;Library_Access_Code,0)),1,0)</f>
        <v>1</v>
      </c>
      <c r="R375">
        <f t="array" ref="R375">IF(ISNUMBER(MATCH($H375&amp;R$1,Course&amp;Library_Access_Code,0)),1,0)</f>
        <v>1</v>
      </c>
      <c r="T375" t="s">
        <v>308</v>
      </c>
    </row>
    <row r="376" spans="1:20" x14ac:dyDescent="0.55000000000000004">
      <c r="A376" t="s">
        <v>211</v>
      </c>
      <c r="B376" t="s">
        <v>173</v>
      </c>
      <c r="C376" t="s">
        <v>237</v>
      </c>
      <c r="D376" t="s">
        <v>149</v>
      </c>
      <c r="E376" t="s">
        <v>149</v>
      </c>
      <c r="F376" t="s">
        <v>150</v>
      </c>
      <c r="G376" t="str">
        <f t="shared" si="10"/>
        <v>Mcfarland Ed</v>
      </c>
      <c r="H376" t="str">
        <f t="shared" si="11"/>
        <v>Hazard Communication</v>
      </c>
      <c r="I376">
        <f t="array" ref="I376">IF(ISNUMBER(MATCH($H376&amp;I$1,Course&amp;Library_Access_Code,0)),1,0)</f>
        <v>1</v>
      </c>
      <c r="J376">
        <f t="array" ref="J376">IF(ISNUMBER(MATCH($H376&amp;J$1,Course&amp;Library_Access_Code,0)),1,0)</f>
        <v>1</v>
      </c>
      <c r="K376">
        <f t="array" ref="K376">IF(ISNUMBER(MATCH($H376&amp;K$1,Course&amp;Library_Access_Code,0)),1,0)</f>
        <v>0</v>
      </c>
      <c r="L376">
        <f t="array" ref="L376">IF(ISNUMBER(MATCH($H376&amp;L$1,Course&amp;Library_Access_Code,0)),1,0)</f>
        <v>0</v>
      </c>
      <c r="M376">
        <f t="array" ref="M376">IF(ISNUMBER(MATCH($H376&amp;M$1,Course&amp;Library_Access_Code,0)),1,0)</f>
        <v>1</v>
      </c>
      <c r="N376">
        <f t="array" ref="N376">IF(ISNUMBER(MATCH($H376&amp;N$1,Course&amp;Library_Access_Code,0)),1,0)</f>
        <v>1</v>
      </c>
      <c r="O376">
        <f t="array" ref="O376">IF(ISNUMBER(MATCH($H376&amp;O$1,Course&amp;Library_Access_Code,0)),1,0)</f>
        <v>1</v>
      </c>
      <c r="P376">
        <f t="array" ref="P376">IF(ISNUMBER(MATCH($H376&amp;P$1,Course&amp;Library_Access_Code,0)),1,0)</f>
        <v>1</v>
      </c>
      <c r="Q376">
        <f t="array" ref="Q376">IF(ISNUMBER(MATCH($H376&amp;Q$1,Course&amp;Library_Access_Code,0)),1,0)</f>
        <v>1</v>
      </c>
      <c r="R376">
        <f t="array" ref="R376">IF(ISNUMBER(MATCH($H376&amp;R$1,Course&amp;Library_Access_Code,0)),1,0)</f>
        <v>1</v>
      </c>
      <c r="T376" t="s">
        <v>308</v>
      </c>
    </row>
    <row r="377" spans="1:20" x14ac:dyDescent="0.55000000000000004">
      <c r="A377" t="s">
        <v>211</v>
      </c>
      <c r="B377" t="s">
        <v>152</v>
      </c>
      <c r="C377" t="s">
        <v>206</v>
      </c>
      <c r="D377" t="s">
        <v>149</v>
      </c>
      <c r="E377" t="s">
        <v>149</v>
      </c>
      <c r="F377" t="s">
        <v>150</v>
      </c>
      <c r="G377" t="str">
        <f t="shared" si="10"/>
        <v>Mcfarland Ed</v>
      </c>
      <c r="H377" t="str">
        <f t="shared" si="11"/>
        <v>Bloodborne Pathogens - General</v>
      </c>
      <c r="I377">
        <f t="array" ref="I377">IF(ISNUMBER(MATCH($H377&amp;I$1,Course&amp;Library_Access_Code,0)),1,0)</f>
        <v>1</v>
      </c>
      <c r="J377">
        <f t="array" ref="J377">IF(ISNUMBER(MATCH($H377&amp;J$1,Course&amp;Library_Access_Code,0)),1,0)</f>
        <v>1</v>
      </c>
      <c r="K377">
        <f t="array" ref="K377">IF(ISNUMBER(MATCH($H377&amp;K$1,Course&amp;Library_Access_Code,0)),1,0)</f>
        <v>1</v>
      </c>
      <c r="L377">
        <f t="array" ref="L377">IF(ISNUMBER(MATCH($H377&amp;L$1,Course&amp;Library_Access_Code,0)),1,0)</f>
        <v>0</v>
      </c>
      <c r="M377">
        <f t="array" ref="M377">IF(ISNUMBER(MATCH($H377&amp;M$1,Course&amp;Library_Access_Code,0)),1,0)</f>
        <v>1</v>
      </c>
      <c r="N377">
        <f t="array" ref="N377">IF(ISNUMBER(MATCH($H377&amp;N$1,Course&amp;Library_Access_Code,0)),1,0)</f>
        <v>1</v>
      </c>
      <c r="O377">
        <f t="array" ref="O377">IF(ISNUMBER(MATCH($H377&amp;O$1,Course&amp;Library_Access_Code,0)),1,0)</f>
        <v>1</v>
      </c>
      <c r="P377">
        <f t="array" ref="P377">IF(ISNUMBER(MATCH($H377&amp;P$1,Course&amp;Library_Access_Code,0)),1,0)</f>
        <v>1</v>
      </c>
      <c r="Q377">
        <f t="array" ref="Q377">IF(ISNUMBER(MATCH($H377&amp;Q$1,Course&amp;Library_Access_Code,0)),1,0)</f>
        <v>1</v>
      </c>
      <c r="R377">
        <f t="array" ref="R377">IF(ISNUMBER(MATCH($H377&amp;R$1,Course&amp;Library_Access_Code,0)),1,0)</f>
        <v>1</v>
      </c>
      <c r="T377" t="s">
        <v>308</v>
      </c>
    </row>
    <row r="378" spans="1:20" x14ac:dyDescent="0.55000000000000004">
      <c r="A378" t="s">
        <v>23</v>
      </c>
      <c r="B378" t="s">
        <v>159</v>
      </c>
      <c r="C378" t="s">
        <v>265</v>
      </c>
      <c r="D378" t="s">
        <v>149</v>
      </c>
      <c r="E378" t="s">
        <v>149</v>
      </c>
      <c r="F378" t="s">
        <v>150</v>
      </c>
      <c r="G378" t="str">
        <f t="shared" si="10"/>
        <v>Payne Katie</v>
      </c>
      <c r="H378" t="str">
        <f t="shared" si="11"/>
        <v>Eye Protection</v>
      </c>
      <c r="I378">
        <f t="array" ref="I378">IF(ISNUMBER(MATCH($H378&amp;I$1,Course&amp;Library_Access_Code,0)),1,0)</f>
        <v>1</v>
      </c>
      <c r="J378">
        <f t="array" ref="J378">IF(ISNUMBER(MATCH($H378&amp;J$1,Course&amp;Library_Access_Code,0)),1,0)</f>
        <v>1</v>
      </c>
      <c r="K378">
        <f t="array" ref="K378">IF(ISNUMBER(MATCH($H378&amp;K$1,Course&amp;Library_Access_Code,0)),1,0)</f>
        <v>1</v>
      </c>
      <c r="L378">
        <f t="array" ref="L378">IF(ISNUMBER(MATCH($H378&amp;L$1,Course&amp;Library_Access_Code,0)),1,0)</f>
        <v>0</v>
      </c>
      <c r="M378">
        <f t="array" ref="M378">IF(ISNUMBER(MATCH($H378&amp;M$1,Course&amp;Library_Access_Code,0)),1,0)</f>
        <v>1</v>
      </c>
      <c r="N378">
        <f t="array" ref="N378">IF(ISNUMBER(MATCH($H378&amp;N$1,Course&amp;Library_Access_Code,0)),1,0)</f>
        <v>1</v>
      </c>
      <c r="O378">
        <f t="array" ref="O378">IF(ISNUMBER(MATCH($H378&amp;O$1,Course&amp;Library_Access_Code,0)),1,0)</f>
        <v>1</v>
      </c>
      <c r="P378">
        <f t="array" ref="P378">IF(ISNUMBER(MATCH($H378&amp;P$1,Course&amp;Library_Access_Code,0)),1,0)</f>
        <v>1</v>
      </c>
      <c r="Q378">
        <f t="array" ref="Q378">IF(ISNUMBER(MATCH($H378&amp;Q$1,Course&amp;Library_Access_Code,0)),1,0)</f>
        <v>1</v>
      </c>
      <c r="R378">
        <f t="array" ref="R378">IF(ISNUMBER(MATCH($H378&amp;R$1,Course&amp;Library_Access_Code,0)),1,0)</f>
        <v>1</v>
      </c>
      <c r="T378" t="s">
        <v>23</v>
      </c>
    </row>
    <row r="379" spans="1:20" x14ac:dyDescent="0.55000000000000004">
      <c r="A379" t="s">
        <v>284</v>
      </c>
      <c r="B379" t="s">
        <v>162</v>
      </c>
      <c r="C379" t="s">
        <v>263</v>
      </c>
      <c r="D379" t="s">
        <v>149</v>
      </c>
      <c r="E379" t="s">
        <v>149</v>
      </c>
      <c r="F379" t="s">
        <v>150</v>
      </c>
      <c r="G379" t="str">
        <f t="shared" si="10"/>
        <v>Payne Katie</v>
      </c>
      <c r="H379" t="str">
        <f t="shared" si="11"/>
        <v>Safety Orientation - New Employee</v>
      </c>
      <c r="I379">
        <f t="array" ref="I379">IF(ISNUMBER(MATCH($H379&amp;I$1,Course&amp;Library_Access_Code,0)),1,0)</f>
        <v>1</v>
      </c>
      <c r="J379">
        <f t="array" ref="J379">IF(ISNUMBER(MATCH($H379&amp;J$1,Course&amp;Library_Access_Code,0)),1,0)</f>
        <v>1</v>
      </c>
      <c r="K379">
        <f t="array" ref="K379">IF(ISNUMBER(MATCH($H379&amp;K$1,Course&amp;Library_Access_Code,0)),1,0)</f>
        <v>1</v>
      </c>
      <c r="L379">
        <f t="array" ref="L379">IF(ISNUMBER(MATCH($H379&amp;L$1,Course&amp;Library_Access_Code,0)),1,0)</f>
        <v>0</v>
      </c>
      <c r="M379">
        <f t="array" ref="M379">IF(ISNUMBER(MATCH($H379&amp;M$1,Course&amp;Library_Access_Code,0)),1,0)</f>
        <v>1</v>
      </c>
      <c r="N379">
        <f t="array" ref="N379">IF(ISNUMBER(MATCH($H379&amp;N$1,Course&amp;Library_Access_Code,0)),1,0)</f>
        <v>1</v>
      </c>
      <c r="O379">
        <f t="array" ref="O379">IF(ISNUMBER(MATCH($H379&amp;O$1,Course&amp;Library_Access_Code,0)),1,0)</f>
        <v>1</v>
      </c>
      <c r="P379">
        <f t="array" ref="P379">IF(ISNUMBER(MATCH($H379&amp;P$1,Course&amp;Library_Access_Code,0)),1,0)</f>
        <v>1</v>
      </c>
      <c r="Q379">
        <f t="array" ref="Q379">IF(ISNUMBER(MATCH($H379&amp;Q$1,Course&amp;Library_Access_Code,0)),1,0)</f>
        <v>1</v>
      </c>
      <c r="R379">
        <f t="array" ref="R379">IF(ISNUMBER(MATCH($H379&amp;R$1,Course&amp;Library_Access_Code,0)),1,0)</f>
        <v>1</v>
      </c>
      <c r="T379" t="s">
        <v>23</v>
      </c>
    </row>
    <row r="380" spans="1:20" x14ac:dyDescent="0.55000000000000004">
      <c r="A380" t="s">
        <v>284</v>
      </c>
      <c r="B380" t="s">
        <v>160</v>
      </c>
      <c r="C380" t="s">
        <v>263</v>
      </c>
      <c r="D380" t="s">
        <v>149</v>
      </c>
      <c r="E380" t="s">
        <v>149</v>
      </c>
      <c r="F380" t="s">
        <v>150</v>
      </c>
      <c r="G380" t="str">
        <f t="shared" si="10"/>
        <v>Payne Katie</v>
      </c>
      <c r="H380" t="str">
        <f t="shared" si="11"/>
        <v>Good Housekeeping</v>
      </c>
      <c r="I380">
        <f t="array" ref="I380">IF(ISNUMBER(MATCH($H380&amp;I$1,Course&amp;Library_Access_Code,0)),1,0)</f>
        <v>1</v>
      </c>
      <c r="J380">
        <f t="array" ref="J380">IF(ISNUMBER(MATCH($H380&amp;J$1,Course&amp;Library_Access_Code,0)),1,0)</f>
        <v>1</v>
      </c>
      <c r="K380">
        <f t="array" ref="K380">IF(ISNUMBER(MATCH($H380&amp;K$1,Course&amp;Library_Access_Code,0)),1,0)</f>
        <v>1</v>
      </c>
      <c r="L380">
        <f t="array" ref="L380">IF(ISNUMBER(MATCH($H380&amp;L$1,Course&amp;Library_Access_Code,0)),1,0)</f>
        <v>0</v>
      </c>
      <c r="M380">
        <f t="array" ref="M380">IF(ISNUMBER(MATCH($H380&amp;M$1,Course&amp;Library_Access_Code,0)),1,0)</f>
        <v>1</v>
      </c>
      <c r="N380">
        <f t="array" ref="N380">IF(ISNUMBER(MATCH($H380&amp;N$1,Course&amp;Library_Access_Code,0)),1,0)</f>
        <v>1</v>
      </c>
      <c r="O380">
        <f t="array" ref="O380">IF(ISNUMBER(MATCH($H380&amp;O$1,Course&amp;Library_Access_Code,0)),1,0)</f>
        <v>1</v>
      </c>
      <c r="P380">
        <f t="array" ref="P380">IF(ISNUMBER(MATCH($H380&amp;P$1,Course&amp;Library_Access_Code,0)),1,0)</f>
        <v>1</v>
      </c>
      <c r="Q380">
        <f t="array" ref="Q380">IF(ISNUMBER(MATCH($H380&amp;Q$1,Course&amp;Library_Access_Code,0)),1,0)</f>
        <v>1</v>
      </c>
      <c r="R380">
        <f t="array" ref="R380">IF(ISNUMBER(MATCH($H380&amp;R$1,Course&amp;Library_Access_Code,0)),1,0)</f>
        <v>1</v>
      </c>
      <c r="T380" t="s">
        <v>23</v>
      </c>
    </row>
    <row r="381" spans="1:20" x14ac:dyDescent="0.55000000000000004">
      <c r="A381" t="s">
        <v>284</v>
      </c>
      <c r="B381" t="s">
        <v>264</v>
      </c>
      <c r="C381" t="s">
        <v>265</v>
      </c>
      <c r="D381" t="s">
        <v>149</v>
      </c>
      <c r="E381" t="s">
        <v>149</v>
      </c>
      <c r="F381" t="s">
        <v>150</v>
      </c>
      <c r="G381" t="str">
        <f t="shared" si="10"/>
        <v>Payne Katie</v>
      </c>
      <c r="H381" t="str">
        <f t="shared" si="11"/>
        <v>Fall Protection - Construction</v>
      </c>
      <c r="I381">
        <f t="array" ref="I381">IF(ISNUMBER(MATCH($H381&amp;I$1,Course&amp;Library_Access_Code,0)),1,0)</f>
        <v>0</v>
      </c>
      <c r="J381">
        <f t="array" ref="J381">IF(ISNUMBER(MATCH($H381&amp;J$1,Course&amp;Library_Access_Code,0)),1,0)</f>
        <v>0</v>
      </c>
      <c r="K381">
        <f t="array" ref="K381">IF(ISNUMBER(MATCH($H381&amp;K$1,Course&amp;Library_Access_Code,0)),1,0)</f>
        <v>1</v>
      </c>
      <c r="L381">
        <f t="array" ref="L381">IF(ISNUMBER(MATCH($H381&amp;L$1,Course&amp;Library_Access_Code,0)),1,0)</f>
        <v>0</v>
      </c>
      <c r="M381">
        <f t="array" ref="M381">IF(ISNUMBER(MATCH($H381&amp;M$1,Course&amp;Library_Access_Code,0)),1,0)</f>
        <v>1</v>
      </c>
      <c r="N381">
        <f t="array" ref="N381">IF(ISNUMBER(MATCH($H381&amp;N$1,Course&amp;Library_Access_Code,0)),1,0)</f>
        <v>0</v>
      </c>
      <c r="O381">
        <f t="array" ref="O381">IF(ISNUMBER(MATCH($H381&amp;O$1,Course&amp;Library_Access_Code,0)),1,0)</f>
        <v>0</v>
      </c>
      <c r="P381">
        <f t="array" ref="P381">IF(ISNUMBER(MATCH($H381&amp;P$1,Course&amp;Library_Access_Code,0)),1,0)</f>
        <v>1</v>
      </c>
      <c r="Q381">
        <f t="array" ref="Q381">IF(ISNUMBER(MATCH($H381&amp;Q$1,Course&amp;Library_Access_Code,0)),1,0)</f>
        <v>0</v>
      </c>
      <c r="R381">
        <f t="array" ref="R381">IF(ISNUMBER(MATCH($H381&amp;R$1,Course&amp;Library_Access_Code,0)),1,0)</f>
        <v>0</v>
      </c>
      <c r="T381" t="s">
        <v>23</v>
      </c>
    </row>
    <row r="382" spans="1:20" x14ac:dyDescent="0.55000000000000004">
      <c r="A382" t="s">
        <v>23</v>
      </c>
      <c r="B382" t="s">
        <v>267</v>
      </c>
      <c r="C382" t="s">
        <v>265</v>
      </c>
      <c r="D382" t="s">
        <v>149</v>
      </c>
      <c r="E382" t="s">
        <v>149</v>
      </c>
      <c r="F382" t="s">
        <v>150</v>
      </c>
      <c r="G382" t="str">
        <f t="shared" si="10"/>
        <v>Payne Katie</v>
      </c>
      <c r="H382" t="str">
        <f t="shared" si="11"/>
        <v>Exit Routes - Supervisors</v>
      </c>
      <c r="I382">
        <f t="array" ref="I382">IF(ISNUMBER(MATCH($H382&amp;I$1,Course&amp;Library_Access_Code,0)),1,0)</f>
        <v>0</v>
      </c>
      <c r="J382">
        <f t="array" ref="J382">IF(ISNUMBER(MATCH($H382&amp;J$1,Course&amp;Library_Access_Code,0)),1,0)</f>
        <v>0</v>
      </c>
      <c r="K382">
        <f t="array" ref="K382">IF(ISNUMBER(MATCH($H382&amp;K$1,Course&amp;Library_Access_Code,0)),1,0)</f>
        <v>1</v>
      </c>
      <c r="L382">
        <f t="array" ref="L382">IF(ISNUMBER(MATCH($H382&amp;L$1,Course&amp;Library_Access_Code,0)),1,0)</f>
        <v>0</v>
      </c>
      <c r="M382">
        <f t="array" ref="M382">IF(ISNUMBER(MATCH($H382&amp;M$1,Course&amp;Library_Access_Code,0)),1,0)</f>
        <v>0</v>
      </c>
      <c r="N382">
        <f t="array" ref="N382">IF(ISNUMBER(MATCH($H382&amp;N$1,Course&amp;Library_Access_Code,0)),1,0)</f>
        <v>0</v>
      </c>
      <c r="O382">
        <f t="array" ref="O382">IF(ISNUMBER(MATCH($H382&amp;O$1,Course&amp;Library_Access_Code,0)),1,0)</f>
        <v>0</v>
      </c>
      <c r="P382">
        <f t="array" ref="P382">IF(ISNUMBER(MATCH($H382&amp;P$1,Course&amp;Library_Access_Code,0)),1,0)</f>
        <v>1</v>
      </c>
      <c r="Q382">
        <f t="array" ref="Q382">IF(ISNUMBER(MATCH($H382&amp;Q$1,Course&amp;Library_Access_Code,0)),1,0)</f>
        <v>0</v>
      </c>
      <c r="R382">
        <f t="array" ref="R382">IF(ISNUMBER(MATCH($H382&amp;R$1,Course&amp;Library_Access_Code,0)),1,0)</f>
        <v>0</v>
      </c>
      <c r="T382" t="s">
        <v>23</v>
      </c>
    </row>
    <row r="383" spans="1:20" x14ac:dyDescent="0.55000000000000004">
      <c r="A383" t="s">
        <v>284</v>
      </c>
      <c r="B383" t="s">
        <v>164</v>
      </c>
      <c r="C383" t="s">
        <v>265</v>
      </c>
      <c r="D383" t="s">
        <v>149</v>
      </c>
      <c r="E383" t="s">
        <v>149</v>
      </c>
      <c r="F383" t="s">
        <v>150</v>
      </c>
      <c r="G383" t="str">
        <f t="shared" si="10"/>
        <v>Payne Katie</v>
      </c>
      <c r="H383" t="str">
        <f t="shared" si="11"/>
        <v>Emergency Action and Fire Prevention</v>
      </c>
      <c r="I383">
        <f t="array" ref="I383">IF(ISNUMBER(MATCH($H383&amp;I$1,Course&amp;Library_Access_Code,0)),1,0)</f>
        <v>0</v>
      </c>
      <c r="J383">
        <f t="array" ref="J383">IF(ISNUMBER(MATCH($H383&amp;J$1,Course&amp;Library_Access_Code,0)),1,0)</f>
        <v>0</v>
      </c>
      <c r="K383">
        <f t="array" ref="K383">IF(ISNUMBER(MATCH($H383&amp;K$1,Course&amp;Library_Access_Code,0)),1,0)</f>
        <v>1</v>
      </c>
      <c r="L383">
        <f t="array" ref="L383">IF(ISNUMBER(MATCH($H383&amp;L$1,Course&amp;Library_Access_Code,0)),1,0)</f>
        <v>0</v>
      </c>
      <c r="M383">
        <f t="array" ref="M383">IF(ISNUMBER(MATCH($H383&amp;M$1,Course&amp;Library_Access_Code,0)),1,0)</f>
        <v>0</v>
      </c>
      <c r="N383">
        <f t="array" ref="N383">IF(ISNUMBER(MATCH($H383&amp;N$1,Course&amp;Library_Access_Code,0)),1,0)</f>
        <v>1</v>
      </c>
      <c r="O383">
        <f t="array" ref="O383">IF(ISNUMBER(MATCH($H383&amp;O$1,Course&amp;Library_Access_Code,0)),1,0)</f>
        <v>1</v>
      </c>
      <c r="P383">
        <f t="array" ref="P383">IF(ISNUMBER(MATCH($H383&amp;P$1,Course&amp;Library_Access_Code,0)),1,0)</f>
        <v>1</v>
      </c>
      <c r="Q383">
        <f t="array" ref="Q383">IF(ISNUMBER(MATCH($H383&amp;Q$1,Course&amp;Library_Access_Code,0)),1,0)</f>
        <v>1</v>
      </c>
      <c r="R383">
        <f t="array" ref="R383">IF(ISNUMBER(MATCH($H383&amp;R$1,Course&amp;Library_Access_Code,0)),1,0)</f>
        <v>1</v>
      </c>
      <c r="T383" t="s">
        <v>23</v>
      </c>
    </row>
    <row r="384" spans="1:20" x14ac:dyDescent="0.55000000000000004">
      <c r="A384" t="s">
        <v>23</v>
      </c>
      <c r="B384" t="s">
        <v>161</v>
      </c>
      <c r="C384" t="s">
        <v>263</v>
      </c>
      <c r="D384" t="s">
        <v>149</v>
      </c>
      <c r="E384" t="s">
        <v>149</v>
      </c>
      <c r="F384" t="s">
        <v>150</v>
      </c>
      <c r="G384" t="str">
        <f t="shared" si="10"/>
        <v>Payne Katie</v>
      </c>
      <c r="H384" t="str">
        <f t="shared" si="11"/>
        <v>Workplace Safety for Employees</v>
      </c>
      <c r="I384">
        <f t="array" ref="I384">IF(ISNUMBER(MATCH($H384&amp;I$1,Course&amp;Library_Access_Code,0)),1,0)</f>
        <v>1</v>
      </c>
      <c r="J384">
        <f t="array" ref="J384">IF(ISNUMBER(MATCH($H384&amp;J$1,Course&amp;Library_Access_Code,0)),1,0)</f>
        <v>1</v>
      </c>
      <c r="K384">
        <f t="array" ref="K384">IF(ISNUMBER(MATCH($H384&amp;K$1,Course&amp;Library_Access_Code,0)),1,0)</f>
        <v>1</v>
      </c>
      <c r="L384">
        <f t="array" ref="L384">IF(ISNUMBER(MATCH($H384&amp;L$1,Course&amp;Library_Access_Code,0)),1,0)</f>
        <v>0</v>
      </c>
      <c r="M384">
        <f t="array" ref="M384">IF(ISNUMBER(MATCH($H384&amp;M$1,Course&amp;Library_Access_Code,0)),1,0)</f>
        <v>1</v>
      </c>
      <c r="N384">
        <f t="array" ref="N384">IF(ISNUMBER(MATCH($H384&amp;N$1,Course&amp;Library_Access_Code,0)),1,0)</f>
        <v>1</v>
      </c>
      <c r="O384">
        <f t="array" ref="O384">IF(ISNUMBER(MATCH($H384&amp;O$1,Course&amp;Library_Access_Code,0)),1,0)</f>
        <v>1</v>
      </c>
      <c r="P384">
        <f t="array" ref="P384">IF(ISNUMBER(MATCH($H384&amp;P$1,Course&amp;Library_Access_Code,0)),1,0)</f>
        <v>1</v>
      </c>
      <c r="Q384">
        <f t="array" ref="Q384">IF(ISNUMBER(MATCH($H384&amp;Q$1,Course&amp;Library_Access_Code,0)),1,0)</f>
        <v>1</v>
      </c>
      <c r="R384">
        <f t="array" ref="R384">IF(ISNUMBER(MATCH($H384&amp;R$1,Course&amp;Library_Access_Code,0)),1,0)</f>
        <v>1</v>
      </c>
      <c r="T384" t="s">
        <v>23</v>
      </c>
    </row>
    <row r="385" spans="1:20" x14ac:dyDescent="0.55000000000000004">
      <c r="A385" t="s">
        <v>284</v>
      </c>
      <c r="B385" t="s">
        <v>266</v>
      </c>
      <c r="C385" t="s">
        <v>263</v>
      </c>
      <c r="D385" t="s">
        <v>149</v>
      </c>
      <c r="E385" t="s">
        <v>149</v>
      </c>
      <c r="F385" t="s">
        <v>150</v>
      </c>
      <c r="G385" t="str">
        <f t="shared" si="10"/>
        <v>Payne Katie</v>
      </c>
      <c r="H385" t="str">
        <f t="shared" si="11"/>
        <v>Office Ergonomics</v>
      </c>
      <c r="I385">
        <f t="array" ref="I385">IF(ISNUMBER(MATCH($H385&amp;I$1,Course&amp;Library_Access_Code,0)),1,0)</f>
        <v>0</v>
      </c>
      <c r="J385">
        <f t="array" ref="J385">IF(ISNUMBER(MATCH($H385&amp;J$1,Course&amp;Library_Access_Code,0)),1,0)</f>
        <v>0</v>
      </c>
      <c r="K385">
        <f t="array" ref="K385">IF(ISNUMBER(MATCH($H385&amp;K$1,Course&amp;Library_Access_Code,0)),1,0)</f>
        <v>1</v>
      </c>
      <c r="L385">
        <f t="array" ref="L385">IF(ISNUMBER(MATCH($H385&amp;L$1,Course&amp;Library_Access_Code,0)),1,0)</f>
        <v>0</v>
      </c>
      <c r="M385">
        <f t="array" ref="M385">IF(ISNUMBER(MATCH($H385&amp;M$1,Course&amp;Library_Access_Code,0)),1,0)</f>
        <v>0</v>
      </c>
      <c r="N385">
        <f t="array" ref="N385">IF(ISNUMBER(MATCH($H385&amp;N$1,Course&amp;Library_Access_Code,0)),1,0)</f>
        <v>0</v>
      </c>
      <c r="O385">
        <f t="array" ref="O385">IF(ISNUMBER(MATCH($H385&amp;O$1,Course&amp;Library_Access_Code,0)),1,0)</f>
        <v>0</v>
      </c>
      <c r="P385">
        <f t="array" ref="P385">IF(ISNUMBER(MATCH($H385&amp;P$1,Course&amp;Library_Access_Code,0)),1,0)</f>
        <v>1</v>
      </c>
      <c r="Q385">
        <f t="array" ref="Q385">IF(ISNUMBER(MATCH($H385&amp;Q$1,Course&amp;Library_Access_Code,0)),1,0)</f>
        <v>1</v>
      </c>
      <c r="R385">
        <f t="array" ref="R385">IF(ISNUMBER(MATCH($H385&amp;R$1,Course&amp;Library_Access_Code,0)),1,0)</f>
        <v>0</v>
      </c>
      <c r="T385" t="s">
        <v>23</v>
      </c>
    </row>
    <row r="386" spans="1:20" x14ac:dyDescent="0.55000000000000004">
      <c r="A386" t="s">
        <v>284</v>
      </c>
      <c r="B386" t="s">
        <v>152</v>
      </c>
      <c r="C386" t="s">
        <v>265</v>
      </c>
      <c r="D386" t="s">
        <v>149</v>
      </c>
      <c r="E386" t="s">
        <v>149</v>
      </c>
      <c r="F386" t="s">
        <v>150</v>
      </c>
      <c r="G386" t="str">
        <f t="shared" si="10"/>
        <v>Payne Katie</v>
      </c>
      <c r="H386" t="str">
        <f t="shared" si="11"/>
        <v>Bloodborne Pathogens - General</v>
      </c>
      <c r="I386">
        <f t="array" ref="I386">IF(ISNUMBER(MATCH($H386&amp;I$1,Course&amp;Library_Access_Code,0)),1,0)</f>
        <v>1</v>
      </c>
      <c r="J386">
        <f t="array" ref="J386">IF(ISNUMBER(MATCH($H386&amp;J$1,Course&amp;Library_Access_Code,0)),1,0)</f>
        <v>1</v>
      </c>
      <c r="K386">
        <f t="array" ref="K386">IF(ISNUMBER(MATCH($H386&amp;K$1,Course&amp;Library_Access_Code,0)),1,0)</f>
        <v>1</v>
      </c>
      <c r="L386">
        <f t="array" ref="L386">IF(ISNUMBER(MATCH($H386&amp;L$1,Course&amp;Library_Access_Code,0)),1,0)</f>
        <v>0</v>
      </c>
      <c r="M386">
        <f t="array" ref="M386">IF(ISNUMBER(MATCH($H386&amp;M$1,Course&amp;Library_Access_Code,0)),1,0)</f>
        <v>1</v>
      </c>
      <c r="N386">
        <f t="array" ref="N386">IF(ISNUMBER(MATCH($H386&amp;N$1,Course&amp;Library_Access_Code,0)),1,0)</f>
        <v>1</v>
      </c>
      <c r="O386">
        <f t="array" ref="O386">IF(ISNUMBER(MATCH($H386&amp;O$1,Course&amp;Library_Access_Code,0)),1,0)</f>
        <v>1</v>
      </c>
      <c r="P386">
        <f t="array" ref="P386">IF(ISNUMBER(MATCH($H386&amp;P$1,Course&amp;Library_Access_Code,0)),1,0)</f>
        <v>1</v>
      </c>
      <c r="Q386">
        <f t="array" ref="Q386">IF(ISNUMBER(MATCH($H386&amp;Q$1,Course&amp;Library_Access_Code,0)),1,0)</f>
        <v>1</v>
      </c>
      <c r="R386">
        <f t="array" ref="R386">IF(ISNUMBER(MATCH($H386&amp;R$1,Course&amp;Library_Access_Code,0)),1,0)</f>
        <v>1</v>
      </c>
      <c r="T386" t="s">
        <v>23</v>
      </c>
    </row>
    <row r="387" spans="1:20" x14ac:dyDescent="0.55000000000000004">
      <c r="A387" t="s">
        <v>23</v>
      </c>
      <c r="B387" t="s">
        <v>154</v>
      </c>
      <c r="C387" t="s">
        <v>265</v>
      </c>
      <c r="D387" t="s">
        <v>149</v>
      </c>
      <c r="E387" t="s">
        <v>149</v>
      </c>
      <c r="F387" t="s">
        <v>150</v>
      </c>
      <c r="G387" t="str">
        <f t="shared" ref="G387:G450" si="12">TRIM(PROPER(A387))</f>
        <v>Payne Katie</v>
      </c>
      <c r="H387" t="str">
        <f t="shared" ref="H387:H450" si="13">TRIM(B387)</f>
        <v>Back Safety</v>
      </c>
      <c r="I387">
        <f t="array" ref="I387">IF(ISNUMBER(MATCH($H387&amp;I$1,Course&amp;Library_Access_Code,0)),1,0)</f>
        <v>1</v>
      </c>
      <c r="J387">
        <f t="array" ref="J387">IF(ISNUMBER(MATCH($H387&amp;J$1,Course&amp;Library_Access_Code,0)),1,0)</f>
        <v>1</v>
      </c>
      <c r="K387">
        <f t="array" ref="K387">IF(ISNUMBER(MATCH($H387&amp;K$1,Course&amp;Library_Access_Code,0)),1,0)</f>
        <v>1</v>
      </c>
      <c r="L387">
        <f t="array" ref="L387">IF(ISNUMBER(MATCH($H387&amp;L$1,Course&amp;Library_Access_Code,0)),1,0)</f>
        <v>0</v>
      </c>
      <c r="M387">
        <f t="array" ref="M387">IF(ISNUMBER(MATCH($H387&amp;M$1,Course&amp;Library_Access_Code,0)),1,0)</f>
        <v>1</v>
      </c>
      <c r="N387">
        <f t="array" ref="N387">IF(ISNUMBER(MATCH($H387&amp;N$1,Course&amp;Library_Access_Code,0)),1,0)</f>
        <v>1</v>
      </c>
      <c r="O387">
        <f t="array" ref="O387">IF(ISNUMBER(MATCH($H387&amp;O$1,Course&amp;Library_Access_Code,0)),1,0)</f>
        <v>1</v>
      </c>
      <c r="P387">
        <f t="array" ref="P387">IF(ISNUMBER(MATCH($H387&amp;P$1,Course&amp;Library_Access_Code,0)),1,0)</f>
        <v>1</v>
      </c>
      <c r="Q387">
        <f t="array" ref="Q387">IF(ISNUMBER(MATCH($H387&amp;Q$1,Course&amp;Library_Access_Code,0)),1,0)</f>
        <v>1</v>
      </c>
      <c r="R387">
        <f t="array" ref="R387">IF(ISNUMBER(MATCH($H387&amp;R$1,Course&amp;Library_Access_Code,0)),1,0)</f>
        <v>1</v>
      </c>
      <c r="T387" t="s">
        <v>23</v>
      </c>
    </row>
    <row r="388" spans="1:20" x14ac:dyDescent="0.55000000000000004">
      <c r="A388" t="s">
        <v>23</v>
      </c>
      <c r="B388" t="s">
        <v>163</v>
      </c>
      <c r="C388" t="s">
        <v>263</v>
      </c>
      <c r="D388" t="s">
        <v>149</v>
      </c>
      <c r="E388" t="s">
        <v>149</v>
      </c>
      <c r="F388" t="s">
        <v>150</v>
      </c>
      <c r="G388" t="str">
        <f t="shared" si="12"/>
        <v>Payne Katie</v>
      </c>
      <c r="H388" t="str">
        <f t="shared" si="13"/>
        <v>Fire Extinguishers</v>
      </c>
      <c r="I388">
        <f t="array" ref="I388">IF(ISNUMBER(MATCH($H388&amp;I$1,Course&amp;Library_Access_Code,0)),1,0)</f>
        <v>1</v>
      </c>
      <c r="J388">
        <f t="array" ref="J388">IF(ISNUMBER(MATCH($H388&amp;J$1,Course&amp;Library_Access_Code,0)),1,0)</f>
        <v>1</v>
      </c>
      <c r="K388">
        <f t="array" ref="K388">IF(ISNUMBER(MATCH($H388&amp;K$1,Course&amp;Library_Access_Code,0)),1,0)</f>
        <v>1</v>
      </c>
      <c r="L388">
        <f t="array" ref="L388">IF(ISNUMBER(MATCH($H388&amp;L$1,Course&amp;Library_Access_Code,0)),1,0)</f>
        <v>0</v>
      </c>
      <c r="M388">
        <f t="array" ref="M388">IF(ISNUMBER(MATCH($H388&amp;M$1,Course&amp;Library_Access_Code,0)),1,0)</f>
        <v>1</v>
      </c>
      <c r="N388">
        <f t="array" ref="N388">IF(ISNUMBER(MATCH($H388&amp;N$1,Course&amp;Library_Access_Code,0)),1,0)</f>
        <v>1</v>
      </c>
      <c r="O388">
        <f t="array" ref="O388">IF(ISNUMBER(MATCH($H388&amp;O$1,Course&amp;Library_Access_Code,0)),1,0)</f>
        <v>1</v>
      </c>
      <c r="P388">
        <f t="array" ref="P388">IF(ISNUMBER(MATCH($H388&amp;P$1,Course&amp;Library_Access_Code,0)),1,0)</f>
        <v>1</v>
      </c>
      <c r="Q388">
        <f t="array" ref="Q388">IF(ISNUMBER(MATCH($H388&amp;Q$1,Course&amp;Library_Access_Code,0)),1,0)</f>
        <v>1</v>
      </c>
      <c r="R388">
        <f t="array" ref="R388">IF(ISNUMBER(MATCH($H388&amp;R$1,Course&amp;Library_Access_Code,0)),1,0)</f>
        <v>1</v>
      </c>
      <c r="T388" t="s">
        <v>23</v>
      </c>
    </row>
    <row r="389" spans="1:20" x14ac:dyDescent="0.55000000000000004">
      <c r="A389" t="s">
        <v>284</v>
      </c>
      <c r="B389" t="s">
        <v>158</v>
      </c>
      <c r="C389" t="s">
        <v>263</v>
      </c>
      <c r="D389" t="s">
        <v>149</v>
      </c>
      <c r="E389" t="s">
        <v>149</v>
      </c>
      <c r="F389" t="s">
        <v>150</v>
      </c>
      <c r="G389" t="str">
        <f t="shared" si="12"/>
        <v>Payne Katie</v>
      </c>
      <c r="H389" t="str">
        <f t="shared" si="13"/>
        <v>PPE - What Employees Need to Know</v>
      </c>
      <c r="I389">
        <f t="array" ref="I389">IF(ISNUMBER(MATCH($H389&amp;I$1,Course&amp;Library_Access_Code,0)),1,0)</f>
        <v>1</v>
      </c>
      <c r="J389">
        <f t="array" ref="J389">IF(ISNUMBER(MATCH($H389&amp;J$1,Course&amp;Library_Access_Code,0)),1,0)</f>
        <v>1</v>
      </c>
      <c r="K389">
        <f t="array" ref="K389">IF(ISNUMBER(MATCH($H389&amp;K$1,Course&amp;Library_Access_Code,0)),1,0)</f>
        <v>1</v>
      </c>
      <c r="L389">
        <f t="array" ref="L389">IF(ISNUMBER(MATCH($H389&amp;L$1,Course&amp;Library_Access_Code,0)),1,0)</f>
        <v>0</v>
      </c>
      <c r="M389">
        <f t="array" ref="M389">IF(ISNUMBER(MATCH($H389&amp;M$1,Course&amp;Library_Access_Code,0)),1,0)</f>
        <v>1</v>
      </c>
      <c r="N389">
        <f t="array" ref="N389">IF(ISNUMBER(MATCH($H389&amp;N$1,Course&amp;Library_Access_Code,0)),1,0)</f>
        <v>1</v>
      </c>
      <c r="O389">
        <f t="array" ref="O389">IF(ISNUMBER(MATCH($H389&amp;O$1,Course&amp;Library_Access_Code,0)),1,0)</f>
        <v>1</v>
      </c>
      <c r="P389">
        <f t="array" ref="P389">IF(ISNUMBER(MATCH($H389&amp;P$1,Course&amp;Library_Access_Code,0)),1,0)</f>
        <v>1</v>
      </c>
      <c r="Q389">
        <f t="array" ref="Q389">IF(ISNUMBER(MATCH($H389&amp;Q$1,Course&amp;Library_Access_Code,0)),1,0)</f>
        <v>1</v>
      </c>
      <c r="R389">
        <f t="array" ref="R389">IF(ISNUMBER(MATCH($H389&amp;R$1,Course&amp;Library_Access_Code,0)),1,0)</f>
        <v>1</v>
      </c>
      <c r="T389" t="s">
        <v>23</v>
      </c>
    </row>
    <row r="390" spans="1:20" x14ac:dyDescent="0.55000000000000004">
      <c r="A390" t="s">
        <v>215</v>
      </c>
      <c r="B390" t="s">
        <v>195</v>
      </c>
      <c r="C390" t="s">
        <v>212</v>
      </c>
      <c r="D390" t="s">
        <v>149</v>
      </c>
      <c r="E390" t="s">
        <v>149</v>
      </c>
      <c r="F390" t="s">
        <v>150</v>
      </c>
      <c r="G390" t="str">
        <f t="shared" si="12"/>
        <v>Plummer Mark</v>
      </c>
      <c r="H390" t="str">
        <f t="shared" si="13"/>
        <v>Hazardous Materials Transportation</v>
      </c>
      <c r="I390">
        <f t="array" ref="I390">IF(ISNUMBER(MATCH($H390&amp;I$1,Course&amp;Library_Access_Code,0)),1,0)</f>
        <v>0</v>
      </c>
      <c r="J390">
        <f t="array" ref="J390">IF(ISNUMBER(MATCH($H390&amp;J$1,Course&amp;Library_Access_Code,0)),1,0)</f>
        <v>0</v>
      </c>
      <c r="K390">
        <f t="array" ref="K390">IF(ISNUMBER(MATCH($H390&amp;K$1,Course&amp;Library_Access_Code,0)),1,0)</f>
        <v>0</v>
      </c>
      <c r="L390">
        <f t="array" ref="L390">IF(ISNUMBER(MATCH($H390&amp;L$1,Course&amp;Library_Access_Code,0)),1,0)</f>
        <v>0</v>
      </c>
      <c r="M390">
        <f t="array" ref="M390">IF(ISNUMBER(MATCH($H390&amp;M$1,Course&amp;Library_Access_Code,0)),1,0)</f>
        <v>0</v>
      </c>
      <c r="N390">
        <f t="array" ref="N390">IF(ISNUMBER(MATCH($H390&amp;N$1,Course&amp;Library_Access_Code,0)),1,0)</f>
        <v>0</v>
      </c>
      <c r="O390">
        <f t="array" ref="O390">IF(ISNUMBER(MATCH($H390&amp;O$1,Course&amp;Library_Access_Code,0)),1,0)</f>
        <v>0</v>
      </c>
      <c r="P390">
        <f t="array" ref="P390">IF(ISNUMBER(MATCH($H390&amp;P$1,Course&amp;Library_Access_Code,0)),1,0)</f>
        <v>1</v>
      </c>
      <c r="Q390">
        <f t="array" ref="Q390">IF(ISNUMBER(MATCH($H390&amp;Q$1,Course&amp;Library_Access_Code,0)),1,0)</f>
        <v>0</v>
      </c>
      <c r="R390">
        <f t="array" ref="R390">IF(ISNUMBER(MATCH($H390&amp;R$1,Course&amp;Library_Access_Code,0)),1,0)</f>
        <v>1</v>
      </c>
      <c r="T390" t="s">
        <v>215</v>
      </c>
    </row>
    <row r="391" spans="1:20" x14ac:dyDescent="0.55000000000000004">
      <c r="A391" t="s">
        <v>215</v>
      </c>
      <c r="B391" t="s">
        <v>148</v>
      </c>
      <c r="C391" t="s">
        <v>212</v>
      </c>
      <c r="D391" t="s">
        <v>149</v>
      </c>
      <c r="E391" t="s">
        <v>149</v>
      </c>
      <c r="F391" t="s">
        <v>150</v>
      </c>
      <c r="G391" t="str">
        <f t="shared" si="12"/>
        <v>Plummer Mark</v>
      </c>
      <c r="H391" t="str">
        <f t="shared" si="13"/>
        <v>Forklift Operator Safety</v>
      </c>
      <c r="I391">
        <f t="array" ref="I391">IF(ISNUMBER(MATCH($H391&amp;I$1,Course&amp;Library_Access_Code,0)),1,0)</f>
        <v>1</v>
      </c>
      <c r="J391">
        <f t="array" ref="J391">IF(ISNUMBER(MATCH($H391&amp;J$1,Course&amp;Library_Access_Code,0)),1,0)</f>
        <v>1</v>
      </c>
      <c r="K391">
        <f t="array" ref="K391">IF(ISNUMBER(MATCH($H391&amp;K$1,Course&amp;Library_Access_Code,0)),1,0)</f>
        <v>0</v>
      </c>
      <c r="L391">
        <f t="array" ref="L391">IF(ISNUMBER(MATCH($H391&amp;L$1,Course&amp;Library_Access_Code,0)),1,0)</f>
        <v>0</v>
      </c>
      <c r="M391">
        <f t="array" ref="M391">IF(ISNUMBER(MATCH($H391&amp;M$1,Course&amp;Library_Access_Code,0)),1,0)</f>
        <v>1</v>
      </c>
      <c r="N391">
        <f t="array" ref="N391">IF(ISNUMBER(MATCH($H391&amp;N$1,Course&amp;Library_Access_Code,0)),1,0)</f>
        <v>1</v>
      </c>
      <c r="O391">
        <f t="array" ref="O391">IF(ISNUMBER(MATCH($H391&amp;O$1,Course&amp;Library_Access_Code,0)),1,0)</f>
        <v>1</v>
      </c>
      <c r="P391">
        <f t="array" ref="P391">IF(ISNUMBER(MATCH($H391&amp;P$1,Course&amp;Library_Access_Code,0)),1,0)</f>
        <v>1</v>
      </c>
      <c r="Q391">
        <f t="array" ref="Q391">IF(ISNUMBER(MATCH($H391&amp;Q$1,Course&amp;Library_Access_Code,0)),1,0)</f>
        <v>1</v>
      </c>
      <c r="R391">
        <f t="array" ref="R391">IF(ISNUMBER(MATCH($H391&amp;R$1,Course&amp;Library_Access_Code,0)),1,0)</f>
        <v>1</v>
      </c>
      <c r="T391" t="s">
        <v>215</v>
      </c>
    </row>
    <row r="392" spans="1:20" x14ac:dyDescent="0.55000000000000004">
      <c r="A392" t="s">
        <v>215</v>
      </c>
      <c r="B392" t="s">
        <v>154</v>
      </c>
      <c r="C392" t="s">
        <v>212</v>
      </c>
      <c r="D392" t="s">
        <v>149</v>
      </c>
      <c r="E392" t="s">
        <v>149</v>
      </c>
      <c r="F392" t="s">
        <v>150</v>
      </c>
      <c r="G392" t="str">
        <f t="shared" si="12"/>
        <v>Plummer Mark</v>
      </c>
      <c r="H392" t="str">
        <f t="shared" si="13"/>
        <v>Back Safety</v>
      </c>
      <c r="I392">
        <f t="array" ref="I392">IF(ISNUMBER(MATCH($H392&amp;I$1,Course&amp;Library_Access_Code,0)),1,0)</f>
        <v>1</v>
      </c>
      <c r="J392">
        <f t="array" ref="J392">IF(ISNUMBER(MATCH($H392&amp;J$1,Course&amp;Library_Access_Code,0)),1,0)</f>
        <v>1</v>
      </c>
      <c r="K392">
        <f t="array" ref="K392">IF(ISNUMBER(MATCH($H392&amp;K$1,Course&amp;Library_Access_Code,0)),1,0)</f>
        <v>1</v>
      </c>
      <c r="L392">
        <f t="array" ref="L392">IF(ISNUMBER(MATCH($H392&amp;L$1,Course&amp;Library_Access_Code,0)),1,0)</f>
        <v>0</v>
      </c>
      <c r="M392">
        <f t="array" ref="M392">IF(ISNUMBER(MATCH($H392&amp;M$1,Course&amp;Library_Access_Code,0)),1,0)</f>
        <v>1</v>
      </c>
      <c r="N392">
        <f t="array" ref="N392">IF(ISNUMBER(MATCH($H392&amp;N$1,Course&amp;Library_Access_Code,0)),1,0)</f>
        <v>1</v>
      </c>
      <c r="O392">
        <f t="array" ref="O392">IF(ISNUMBER(MATCH($H392&amp;O$1,Course&amp;Library_Access_Code,0)),1,0)</f>
        <v>1</v>
      </c>
      <c r="P392">
        <f t="array" ref="P392">IF(ISNUMBER(MATCH($H392&amp;P$1,Course&amp;Library_Access_Code,0)),1,0)</f>
        <v>1</v>
      </c>
      <c r="Q392">
        <f t="array" ref="Q392">IF(ISNUMBER(MATCH($H392&amp;Q$1,Course&amp;Library_Access_Code,0)),1,0)</f>
        <v>1</v>
      </c>
      <c r="R392">
        <f t="array" ref="R392">IF(ISNUMBER(MATCH($H392&amp;R$1,Course&amp;Library_Access_Code,0)),1,0)</f>
        <v>1</v>
      </c>
      <c r="T392" t="s">
        <v>215</v>
      </c>
    </row>
    <row r="393" spans="1:20" x14ac:dyDescent="0.55000000000000004">
      <c r="A393" t="s">
        <v>215</v>
      </c>
      <c r="B393" t="s">
        <v>162</v>
      </c>
      <c r="C393" t="s">
        <v>212</v>
      </c>
      <c r="D393" t="s">
        <v>149</v>
      </c>
      <c r="E393" t="s">
        <v>149</v>
      </c>
      <c r="F393" t="s">
        <v>150</v>
      </c>
      <c r="G393" t="str">
        <f t="shared" si="12"/>
        <v>Plummer Mark</v>
      </c>
      <c r="H393" t="str">
        <f t="shared" si="13"/>
        <v>Safety Orientation - New Employee</v>
      </c>
      <c r="I393">
        <f t="array" ref="I393">IF(ISNUMBER(MATCH($H393&amp;I$1,Course&amp;Library_Access_Code,0)),1,0)</f>
        <v>1</v>
      </c>
      <c r="J393">
        <f t="array" ref="J393">IF(ISNUMBER(MATCH($H393&amp;J$1,Course&amp;Library_Access_Code,0)),1,0)</f>
        <v>1</v>
      </c>
      <c r="K393">
        <f t="array" ref="K393">IF(ISNUMBER(MATCH($H393&amp;K$1,Course&amp;Library_Access_Code,0)),1,0)</f>
        <v>1</v>
      </c>
      <c r="L393">
        <f t="array" ref="L393">IF(ISNUMBER(MATCH($H393&amp;L$1,Course&amp;Library_Access_Code,0)),1,0)</f>
        <v>0</v>
      </c>
      <c r="M393">
        <f t="array" ref="M393">IF(ISNUMBER(MATCH($H393&amp;M$1,Course&amp;Library_Access_Code,0)),1,0)</f>
        <v>1</v>
      </c>
      <c r="N393">
        <f t="array" ref="N393">IF(ISNUMBER(MATCH($H393&amp;N$1,Course&amp;Library_Access_Code,0)),1,0)</f>
        <v>1</v>
      </c>
      <c r="O393">
        <f t="array" ref="O393">IF(ISNUMBER(MATCH($H393&amp;O$1,Course&amp;Library_Access_Code,0)),1,0)</f>
        <v>1</v>
      </c>
      <c r="P393">
        <f t="array" ref="P393">IF(ISNUMBER(MATCH($H393&amp;P$1,Course&amp;Library_Access_Code,0)),1,0)</f>
        <v>1</v>
      </c>
      <c r="Q393">
        <f t="array" ref="Q393">IF(ISNUMBER(MATCH($H393&amp;Q$1,Course&amp;Library_Access_Code,0)),1,0)</f>
        <v>1</v>
      </c>
      <c r="R393">
        <f t="array" ref="R393">IF(ISNUMBER(MATCH($H393&amp;R$1,Course&amp;Library_Access_Code,0)),1,0)</f>
        <v>1</v>
      </c>
      <c r="T393" t="s">
        <v>215</v>
      </c>
    </row>
    <row r="394" spans="1:20" x14ac:dyDescent="0.55000000000000004">
      <c r="A394" t="s">
        <v>215</v>
      </c>
      <c r="B394" t="s">
        <v>151</v>
      </c>
      <c r="C394" t="s">
        <v>212</v>
      </c>
      <c r="D394" t="s">
        <v>149</v>
      </c>
      <c r="E394" t="s">
        <v>149</v>
      </c>
      <c r="F394" t="s">
        <v>150</v>
      </c>
      <c r="G394" t="str">
        <f t="shared" si="12"/>
        <v>Plummer Mark</v>
      </c>
      <c r="H394" t="str">
        <f t="shared" si="13"/>
        <v>Crane Rigging</v>
      </c>
      <c r="I394">
        <f t="array" ref="I394">IF(ISNUMBER(MATCH($H394&amp;I$1,Course&amp;Library_Access_Code,0)),1,0)</f>
        <v>1</v>
      </c>
      <c r="J394">
        <f t="array" ref="J394">IF(ISNUMBER(MATCH($H394&amp;J$1,Course&amp;Library_Access_Code,0)),1,0)</f>
        <v>1</v>
      </c>
      <c r="K394">
        <f t="array" ref="K394">IF(ISNUMBER(MATCH($H394&amp;K$1,Course&amp;Library_Access_Code,0)),1,0)</f>
        <v>0</v>
      </c>
      <c r="L394">
        <f t="array" ref="L394">IF(ISNUMBER(MATCH($H394&amp;L$1,Course&amp;Library_Access_Code,0)),1,0)</f>
        <v>0</v>
      </c>
      <c r="M394">
        <f t="array" ref="M394">IF(ISNUMBER(MATCH($H394&amp;M$1,Course&amp;Library_Access_Code,0)),1,0)</f>
        <v>1</v>
      </c>
      <c r="N394">
        <f t="array" ref="N394">IF(ISNUMBER(MATCH($H394&amp;N$1,Course&amp;Library_Access_Code,0)),1,0)</f>
        <v>1</v>
      </c>
      <c r="O394">
        <f t="array" ref="O394">IF(ISNUMBER(MATCH($H394&amp;O$1,Course&amp;Library_Access_Code,0)),1,0)</f>
        <v>1</v>
      </c>
      <c r="P394">
        <f t="array" ref="P394">IF(ISNUMBER(MATCH($H394&amp;P$1,Course&amp;Library_Access_Code,0)),1,0)</f>
        <v>1</v>
      </c>
      <c r="Q394">
        <f t="array" ref="Q394">IF(ISNUMBER(MATCH($H394&amp;Q$1,Course&amp;Library_Access_Code,0)),1,0)</f>
        <v>0</v>
      </c>
      <c r="R394">
        <f t="array" ref="R394">IF(ISNUMBER(MATCH($H394&amp;R$1,Course&amp;Library_Access_Code,0)),1,0)</f>
        <v>1</v>
      </c>
      <c r="T394" t="s">
        <v>215</v>
      </c>
    </row>
    <row r="395" spans="1:20" x14ac:dyDescent="0.55000000000000004">
      <c r="A395" t="s">
        <v>215</v>
      </c>
      <c r="B395" t="s">
        <v>152</v>
      </c>
      <c r="C395" t="s">
        <v>212</v>
      </c>
      <c r="D395" t="s">
        <v>149</v>
      </c>
      <c r="E395" t="s">
        <v>149</v>
      </c>
      <c r="F395" t="s">
        <v>150</v>
      </c>
      <c r="G395" t="str">
        <f t="shared" si="12"/>
        <v>Plummer Mark</v>
      </c>
      <c r="H395" t="str">
        <f t="shared" si="13"/>
        <v>Bloodborne Pathogens - General</v>
      </c>
      <c r="I395">
        <f t="array" ref="I395">IF(ISNUMBER(MATCH($H395&amp;I$1,Course&amp;Library_Access_Code,0)),1,0)</f>
        <v>1</v>
      </c>
      <c r="J395">
        <f t="array" ref="J395">IF(ISNUMBER(MATCH($H395&amp;J$1,Course&amp;Library_Access_Code,0)),1,0)</f>
        <v>1</v>
      </c>
      <c r="K395">
        <f t="array" ref="K395">IF(ISNUMBER(MATCH($H395&amp;K$1,Course&amp;Library_Access_Code,0)),1,0)</f>
        <v>1</v>
      </c>
      <c r="L395">
        <f t="array" ref="L395">IF(ISNUMBER(MATCH($H395&amp;L$1,Course&amp;Library_Access_Code,0)),1,0)</f>
        <v>0</v>
      </c>
      <c r="M395">
        <f t="array" ref="M395">IF(ISNUMBER(MATCH($H395&amp;M$1,Course&amp;Library_Access_Code,0)),1,0)</f>
        <v>1</v>
      </c>
      <c r="N395">
        <f t="array" ref="N395">IF(ISNUMBER(MATCH($H395&amp;N$1,Course&amp;Library_Access_Code,0)),1,0)</f>
        <v>1</v>
      </c>
      <c r="O395">
        <f t="array" ref="O395">IF(ISNUMBER(MATCH($H395&amp;O$1,Course&amp;Library_Access_Code,0)),1,0)</f>
        <v>1</v>
      </c>
      <c r="P395">
        <f t="array" ref="P395">IF(ISNUMBER(MATCH($H395&amp;P$1,Course&amp;Library_Access_Code,0)),1,0)</f>
        <v>1</v>
      </c>
      <c r="Q395">
        <f t="array" ref="Q395">IF(ISNUMBER(MATCH($H395&amp;Q$1,Course&amp;Library_Access_Code,0)),1,0)</f>
        <v>1</v>
      </c>
      <c r="R395">
        <f t="array" ref="R395">IF(ISNUMBER(MATCH($H395&amp;R$1,Course&amp;Library_Access_Code,0)),1,0)</f>
        <v>1</v>
      </c>
      <c r="T395" t="s">
        <v>215</v>
      </c>
    </row>
    <row r="396" spans="1:20" x14ac:dyDescent="0.55000000000000004">
      <c r="A396" t="s">
        <v>215</v>
      </c>
      <c r="B396" t="s">
        <v>185</v>
      </c>
      <c r="C396" t="s">
        <v>212</v>
      </c>
      <c r="D396" t="s">
        <v>149</v>
      </c>
      <c r="E396" t="s">
        <v>149</v>
      </c>
      <c r="F396" t="s">
        <v>150</v>
      </c>
      <c r="G396" t="str">
        <f t="shared" si="12"/>
        <v>Plummer Mark</v>
      </c>
      <c r="H396" t="str">
        <f t="shared" si="13"/>
        <v>Material Safety Data Sheets</v>
      </c>
      <c r="I396">
        <f t="array" ref="I396">IF(ISNUMBER(MATCH($H396&amp;I$1,Course&amp;Library_Access_Code,0)),1,0)</f>
        <v>1</v>
      </c>
      <c r="J396">
        <f t="array" ref="J396">IF(ISNUMBER(MATCH($H396&amp;J$1,Course&amp;Library_Access_Code,0)),1,0)</f>
        <v>1</v>
      </c>
      <c r="K396">
        <f t="array" ref="K396">IF(ISNUMBER(MATCH($H396&amp;K$1,Course&amp;Library_Access_Code,0)),1,0)</f>
        <v>0</v>
      </c>
      <c r="L396">
        <f t="array" ref="L396">IF(ISNUMBER(MATCH($H396&amp;L$1,Course&amp;Library_Access_Code,0)),1,0)</f>
        <v>0</v>
      </c>
      <c r="M396">
        <f t="array" ref="M396">IF(ISNUMBER(MATCH($H396&amp;M$1,Course&amp;Library_Access_Code,0)),1,0)</f>
        <v>1</v>
      </c>
      <c r="N396">
        <f t="array" ref="N396">IF(ISNUMBER(MATCH($H396&amp;N$1,Course&amp;Library_Access_Code,0)),1,0)</f>
        <v>1</v>
      </c>
      <c r="O396">
        <f t="array" ref="O396">IF(ISNUMBER(MATCH($H396&amp;O$1,Course&amp;Library_Access_Code,0)),1,0)</f>
        <v>1</v>
      </c>
      <c r="P396">
        <f t="array" ref="P396">IF(ISNUMBER(MATCH($H396&amp;P$1,Course&amp;Library_Access_Code,0)),1,0)</f>
        <v>1</v>
      </c>
      <c r="Q396">
        <f t="array" ref="Q396">IF(ISNUMBER(MATCH($H396&amp;Q$1,Course&amp;Library_Access_Code,0)),1,0)</f>
        <v>1</v>
      </c>
      <c r="R396">
        <f t="array" ref="R396">IF(ISNUMBER(MATCH($H396&amp;R$1,Course&amp;Library_Access_Code,0)),1,0)</f>
        <v>1</v>
      </c>
      <c r="T396" t="s">
        <v>215</v>
      </c>
    </row>
    <row r="397" spans="1:20" x14ac:dyDescent="0.55000000000000004">
      <c r="A397" t="s">
        <v>215</v>
      </c>
      <c r="B397" t="s">
        <v>156</v>
      </c>
      <c r="C397" t="s">
        <v>212</v>
      </c>
      <c r="D397" t="s">
        <v>149</v>
      </c>
      <c r="E397" t="s">
        <v>149</v>
      </c>
      <c r="F397" t="s">
        <v>150</v>
      </c>
      <c r="G397" t="str">
        <f t="shared" si="12"/>
        <v>Plummer Mark</v>
      </c>
      <c r="H397" t="str">
        <f t="shared" si="13"/>
        <v>Defensive Driving - Commercial Vehicles</v>
      </c>
      <c r="I397">
        <f t="array" ref="I397">IF(ISNUMBER(MATCH($H397&amp;I$1,Course&amp;Library_Access_Code,0)),1,0)</f>
        <v>0</v>
      </c>
      <c r="J397">
        <f t="array" ref="J397">IF(ISNUMBER(MATCH($H397&amp;J$1,Course&amp;Library_Access_Code,0)),1,0)</f>
        <v>0</v>
      </c>
      <c r="K397">
        <f t="array" ref="K397">IF(ISNUMBER(MATCH($H397&amp;K$1,Course&amp;Library_Access_Code,0)),1,0)</f>
        <v>0</v>
      </c>
      <c r="L397">
        <f t="array" ref="L397">IF(ISNUMBER(MATCH($H397&amp;L$1,Course&amp;Library_Access_Code,0)),1,0)</f>
        <v>0</v>
      </c>
      <c r="M397">
        <f t="array" ref="M397">IF(ISNUMBER(MATCH($H397&amp;M$1,Course&amp;Library_Access_Code,0)),1,0)</f>
        <v>0</v>
      </c>
      <c r="N397">
        <f t="array" ref="N397">IF(ISNUMBER(MATCH($H397&amp;N$1,Course&amp;Library_Access_Code,0)),1,0)</f>
        <v>0</v>
      </c>
      <c r="O397">
        <f t="array" ref="O397">IF(ISNUMBER(MATCH($H397&amp;O$1,Course&amp;Library_Access_Code,0)),1,0)</f>
        <v>0</v>
      </c>
      <c r="P397">
        <f t="array" ref="P397">IF(ISNUMBER(MATCH($H397&amp;P$1,Course&amp;Library_Access_Code,0)),1,0)</f>
        <v>1</v>
      </c>
      <c r="Q397">
        <f t="array" ref="Q397">IF(ISNUMBER(MATCH($H397&amp;Q$1,Course&amp;Library_Access_Code,0)),1,0)</f>
        <v>0</v>
      </c>
      <c r="R397">
        <f t="array" ref="R397">IF(ISNUMBER(MATCH($H397&amp;R$1,Course&amp;Library_Access_Code,0)),1,0)</f>
        <v>1</v>
      </c>
      <c r="T397" t="s">
        <v>215</v>
      </c>
    </row>
    <row r="398" spans="1:20" x14ac:dyDescent="0.55000000000000004">
      <c r="A398" t="s">
        <v>216</v>
      </c>
      <c r="B398" t="s">
        <v>162</v>
      </c>
      <c r="C398" t="s">
        <v>242</v>
      </c>
      <c r="D398" t="s">
        <v>149</v>
      </c>
      <c r="E398" t="s">
        <v>149</v>
      </c>
      <c r="F398" t="s">
        <v>150</v>
      </c>
      <c r="G398" t="str">
        <f t="shared" si="12"/>
        <v>Rader Jacob</v>
      </c>
      <c r="H398" t="str">
        <f t="shared" si="13"/>
        <v>Safety Orientation - New Employee</v>
      </c>
      <c r="I398">
        <f t="array" ref="I398">IF(ISNUMBER(MATCH($H398&amp;I$1,Course&amp;Library_Access_Code,0)),1,0)</f>
        <v>1</v>
      </c>
      <c r="J398">
        <f t="array" ref="J398">IF(ISNUMBER(MATCH($H398&amp;J$1,Course&amp;Library_Access_Code,0)),1,0)</f>
        <v>1</v>
      </c>
      <c r="K398">
        <f t="array" ref="K398">IF(ISNUMBER(MATCH($H398&amp;K$1,Course&amp;Library_Access_Code,0)),1,0)</f>
        <v>1</v>
      </c>
      <c r="L398">
        <f t="array" ref="L398">IF(ISNUMBER(MATCH($H398&amp;L$1,Course&amp;Library_Access_Code,0)),1,0)</f>
        <v>0</v>
      </c>
      <c r="M398">
        <f t="array" ref="M398">IF(ISNUMBER(MATCH($H398&amp;M$1,Course&amp;Library_Access_Code,0)),1,0)</f>
        <v>1</v>
      </c>
      <c r="N398">
        <f t="array" ref="N398">IF(ISNUMBER(MATCH($H398&amp;N$1,Course&amp;Library_Access_Code,0)),1,0)</f>
        <v>1</v>
      </c>
      <c r="O398">
        <f t="array" ref="O398">IF(ISNUMBER(MATCH($H398&amp;O$1,Course&amp;Library_Access_Code,0)),1,0)</f>
        <v>1</v>
      </c>
      <c r="P398">
        <f t="array" ref="P398">IF(ISNUMBER(MATCH($H398&amp;P$1,Course&amp;Library_Access_Code,0)),1,0)</f>
        <v>1</v>
      </c>
      <c r="Q398">
        <f t="array" ref="Q398">IF(ISNUMBER(MATCH($H398&amp;Q$1,Course&amp;Library_Access_Code,0)),1,0)</f>
        <v>1</v>
      </c>
      <c r="R398">
        <f t="array" ref="R398">IF(ISNUMBER(MATCH($H398&amp;R$1,Course&amp;Library_Access_Code,0)),1,0)</f>
        <v>1</v>
      </c>
      <c r="T398" t="s">
        <v>216</v>
      </c>
    </row>
    <row r="399" spans="1:20" x14ac:dyDescent="0.55000000000000004">
      <c r="A399" t="s">
        <v>216</v>
      </c>
      <c r="B399" t="s">
        <v>175</v>
      </c>
      <c r="C399" t="s">
        <v>296</v>
      </c>
      <c r="D399" t="s">
        <v>149</v>
      </c>
      <c r="E399" t="s">
        <v>149</v>
      </c>
      <c r="F399" t="s">
        <v>150</v>
      </c>
      <c r="G399" t="str">
        <f t="shared" si="12"/>
        <v>Rader Jacob</v>
      </c>
      <c r="H399" t="str">
        <f t="shared" si="13"/>
        <v>Slips Trips and Falls</v>
      </c>
      <c r="I399">
        <f t="array" ref="I399">IF(ISNUMBER(MATCH($H399&amp;I$1,Course&amp;Library_Access_Code,0)),1,0)</f>
        <v>1</v>
      </c>
      <c r="J399">
        <f t="array" ref="J399">IF(ISNUMBER(MATCH($H399&amp;J$1,Course&amp;Library_Access_Code,0)),1,0)</f>
        <v>1</v>
      </c>
      <c r="K399">
        <f t="array" ref="K399">IF(ISNUMBER(MATCH($H399&amp;K$1,Course&amp;Library_Access_Code,0)),1,0)</f>
        <v>0</v>
      </c>
      <c r="L399">
        <f t="array" ref="L399">IF(ISNUMBER(MATCH($H399&amp;L$1,Course&amp;Library_Access_Code,0)),1,0)</f>
        <v>0</v>
      </c>
      <c r="M399">
        <f t="array" ref="M399">IF(ISNUMBER(MATCH($H399&amp;M$1,Course&amp;Library_Access_Code,0)),1,0)</f>
        <v>1</v>
      </c>
      <c r="N399">
        <f t="array" ref="N399">IF(ISNUMBER(MATCH($H399&amp;N$1,Course&amp;Library_Access_Code,0)),1,0)</f>
        <v>1</v>
      </c>
      <c r="O399">
        <f t="array" ref="O399">IF(ISNUMBER(MATCH($H399&amp;O$1,Course&amp;Library_Access_Code,0)),1,0)</f>
        <v>1</v>
      </c>
      <c r="P399">
        <f t="array" ref="P399">IF(ISNUMBER(MATCH($H399&amp;P$1,Course&amp;Library_Access_Code,0)),1,0)</f>
        <v>1</v>
      </c>
      <c r="Q399">
        <f t="array" ref="Q399">IF(ISNUMBER(MATCH($H399&amp;Q$1,Course&amp;Library_Access_Code,0)),1,0)</f>
        <v>1</v>
      </c>
      <c r="R399">
        <f t="array" ref="R399">IF(ISNUMBER(MATCH($H399&amp;R$1,Course&amp;Library_Access_Code,0)),1,0)</f>
        <v>1</v>
      </c>
      <c r="T399" t="s">
        <v>216</v>
      </c>
    </row>
    <row r="400" spans="1:20" x14ac:dyDescent="0.55000000000000004">
      <c r="A400" t="s">
        <v>216</v>
      </c>
      <c r="B400" t="s">
        <v>158</v>
      </c>
      <c r="C400" t="s">
        <v>242</v>
      </c>
      <c r="D400" t="s">
        <v>149</v>
      </c>
      <c r="E400" t="s">
        <v>149</v>
      </c>
      <c r="F400" t="s">
        <v>150</v>
      </c>
      <c r="G400" t="str">
        <f t="shared" si="12"/>
        <v>Rader Jacob</v>
      </c>
      <c r="H400" t="str">
        <f t="shared" si="13"/>
        <v>PPE - What Employees Need to Know</v>
      </c>
      <c r="I400">
        <f t="array" ref="I400">IF(ISNUMBER(MATCH($H400&amp;I$1,Course&amp;Library_Access_Code,0)),1,0)</f>
        <v>1</v>
      </c>
      <c r="J400">
        <f t="array" ref="J400">IF(ISNUMBER(MATCH($H400&amp;J$1,Course&amp;Library_Access_Code,0)),1,0)</f>
        <v>1</v>
      </c>
      <c r="K400">
        <f t="array" ref="K400">IF(ISNUMBER(MATCH($H400&amp;K$1,Course&amp;Library_Access_Code,0)),1,0)</f>
        <v>1</v>
      </c>
      <c r="L400">
        <f t="array" ref="L400">IF(ISNUMBER(MATCH($H400&amp;L$1,Course&amp;Library_Access_Code,0)),1,0)</f>
        <v>0</v>
      </c>
      <c r="M400">
        <f t="array" ref="M400">IF(ISNUMBER(MATCH($H400&amp;M$1,Course&amp;Library_Access_Code,0)),1,0)</f>
        <v>1</v>
      </c>
      <c r="N400">
        <f t="array" ref="N400">IF(ISNUMBER(MATCH($H400&amp;N$1,Course&amp;Library_Access_Code,0)),1,0)</f>
        <v>1</v>
      </c>
      <c r="O400">
        <f t="array" ref="O400">IF(ISNUMBER(MATCH($H400&amp;O$1,Course&amp;Library_Access_Code,0)),1,0)</f>
        <v>1</v>
      </c>
      <c r="P400">
        <f t="array" ref="P400">IF(ISNUMBER(MATCH($H400&amp;P$1,Course&amp;Library_Access_Code,0)),1,0)</f>
        <v>1</v>
      </c>
      <c r="Q400">
        <f t="array" ref="Q400">IF(ISNUMBER(MATCH($H400&amp;Q$1,Course&amp;Library_Access_Code,0)),1,0)</f>
        <v>1</v>
      </c>
      <c r="R400">
        <f t="array" ref="R400">IF(ISNUMBER(MATCH($H400&amp;R$1,Course&amp;Library_Access_Code,0)),1,0)</f>
        <v>1</v>
      </c>
      <c r="T400" t="s">
        <v>216</v>
      </c>
    </row>
    <row r="401" spans="1:20" x14ac:dyDescent="0.55000000000000004">
      <c r="A401" t="s">
        <v>216</v>
      </c>
      <c r="B401" t="s">
        <v>180</v>
      </c>
      <c r="C401" t="s">
        <v>241</v>
      </c>
      <c r="D401" t="s">
        <v>149</v>
      </c>
      <c r="E401" t="s">
        <v>149</v>
      </c>
      <c r="F401" t="s">
        <v>150</v>
      </c>
      <c r="G401" t="str">
        <f t="shared" si="12"/>
        <v>Rader Jacob</v>
      </c>
      <c r="H401" t="str">
        <f t="shared" si="13"/>
        <v>Flammable and Combustible Liquids</v>
      </c>
      <c r="I401">
        <f t="array" ref="I401">IF(ISNUMBER(MATCH($H401&amp;I$1,Course&amp;Library_Access_Code,0)),1,0)</f>
        <v>1</v>
      </c>
      <c r="J401">
        <f t="array" ref="J401">IF(ISNUMBER(MATCH($H401&amp;J$1,Course&amp;Library_Access_Code,0)),1,0)</f>
        <v>1</v>
      </c>
      <c r="K401">
        <f t="array" ref="K401">IF(ISNUMBER(MATCH($H401&amp;K$1,Course&amp;Library_Access_Code,0)),1,0)</f>
        <v>0</v>
      </c>
      <c r="L401">
        <f t="array" ref="L401">IF(ISNUMBER(MATCH($H401&amp;L$1,Course&amp;Library_Access_Code,0)),1,0)</f>
        <v>0</v>
      </c>
      <c r="M401">
        <f t="array" ref="M401">IF(ISNUMBER(MATCH($H401&amp;M$1,Course&amp;Library_Access_Code,0)),1,0)</f>
        <v>1</v>
      </c>
      <c r="N401">
        <f t="array" ref="N401">IF(ISNUMBER(MATCH($H401&amp;N$1,Course&amp;Library_Access_Code,0)),1,0)</f>
        <v>1</v>
      </c>
      <c r="O401">
        <f t="array" ref="O401">IF(ISNUMBER(MATCH($H401&amp;O$1,Course&amp;Library_Access_Code,0)),1,0)</f>
        <v>1</v>
      </c>
      <c r="P401">
        <f t="array" ref="P401">IF(ISNUMBER(MATCH($H401&amp;P$1,Course&amp;Library_Access_Code,0)),1,0)</f>
        <v>1</v>
      </c>
      <c r="Q401">
        <f t="array" ref="Q401">IF(ISNUMBER(MATCH($H401&amp;Q$1,Course&amp;Library_Access_Code,0)),1,0)</f>
        <v>1</v>
      </c>
      <c r="R401">
        <f t="array" ref="R401">IF(ISNUMBER(MATCH($H401&amp;R$1,Course&amp;Library_Access_Code,0)),1,0)</f>
        <v>1</v>
      </c>
      <c r="T401" t="s">
        <v>216</v>
      </c>
    </row>
    <row r="402" spans="1:20" x14ac:dyDescent="0.55000000000000004">
      <c r="A402" t="s">
        <v>216</v>
      </c>
      <c r="B402" t="s">
        <v>179</v>
      </c>
      <c r="C402" t="s">
        <v>241</v>
      </c>
      <c r="D402" t="s">
        <v>149</v>
      </c>
      <c r="E402" t="s">
        <v>149</v>
      </c>
      <c r="F402" t="s">
        <v>150</v>
      </c>
      <c r="G402" t="str">
        <f t="shared" si="12"/>
        <v>Rader Jacob</v>
      </c>
      <c r="H402" t="str">
        <f t="shared" si="13"/>
        <v>Hand Protection</v>
      </c>
      <c r="I402">
        <f t="array" ref="I402">IF(ISNUMBER(MATCH($H402&amp;I$1,Course&amp;Library_Access_Code,0)),1,0)</f>
        <v>1</v>
      </c>
      <c r="J402">
        <f t="array" ref="J402">IF(ISNUMBER(MATCH($H402&amp;J$1,Course&amp;Library_Access_Code,0)),1,0)</f>
        <v>1</v>
      </c>
      <c r="K402">
        <f t="array" ref="K402">IF(ISNUMBER(MATCH($H402&amp;K$1,Course&amp;Library_Access_Code,0)),1,0)</f>
        <v>0</v>
      </c>
      <c r="L402">
        <f t="array" ref="L402">IF(ISNUMBER(MATCH($H402&amp;L$1,Course&amp;Library_Access_Code,0)),1,0)</f>
        <v>0</v>
      </c>
      <c r="M402">
        <f t="array" ref="M402">IF(ISNUMBER(MATCH($H402&amp;M$1,Course&amp;Library_Access_Code,0)),1,0)</f>
        <v>1</v>
      </c>
      <c r="N402">
        <f t="array" ref="N402">IF(ISNUMBER(MATCH($H402&amp;N$1,Course&amp;Library_Access_Code,0)),1,0)</f>
        <v>1</v>
      </c>
      <c r="O402">
        <f t="array" ref="O402">IF(ISNUMBER(MATCH($H402&amp;O$1,Course&amp;Library_Access_Code,0)),1,0)</f>
        <v>1</v>
      </c>
      <c r="P402">
        <f t="array" ref="P402">IF(ISNUMBER(MATCH($H402&amp;P$1,Course&amp;Library_Access_Code,0)),1,0)</f>
        <v>1</v>
      </c>
      <c r="Q402">
        <f t="array" ref="Q402">IF(ISNUMBER(MATCH($H402&amp;Q$1,Course&amp;Library_Access_Code,0)),1,0)</f>
        <v>1</v>
      </c>
      <c r="R402">
        <f t="array" ref="R402">IF(ISNUMBER(MATCH($H402&amp;R$1,Course&amp;Library_Access_Code,0)),1,0)</f>
        <v>1</v>
      </c>
      <c r="T402" t="s">
        <v>216</v>
      </c>
    </row>
    <row r="403" spans="1:20" x14ac:dyDescent="0.55000000000000004">
      <c r="A403" t="s">
        <v>216</v>
      </c>
      <c r="B403" t="s">
        <v>174</v>
      </c>
      <c r="C403" t="s">
        <v>241</v>
      </c>
      <c r="D403" t="s">
        <v>149</v>
      </c>
      <c r="E403" t="s">
        <v>149</v>
      </c>
      <c r="F403" t="s">
        <v>150</v>
      </c>
      <c r="G403" t="str">
        <f t="shared" si="12"/>
        <v>Rader Jacob</v>
      </c>
      <c r="H403" t="str">
        <f t="shared" si="13"/>
        <v>Ladder Safety</v>
      </c>
      <c r="I403">
        <f t="array" ref="I403">IF(ISNUMBER(MATCH($H403&amp;I$1,Course&amp;Library_Access_Code,0)),1,0)</f>
        <v>1</v>
      </c>
      <c r="J403">
        <f t="array" ref="J403">IF(ISNUMBER(MATCH($H403&amp;J$1,Course&amp;Library_Access_Code,0)),1,0)</f>
        <v>1</v>
      </c>
      <c r="K403">
        <f t="array" ref="K403">IF(ISNUMBER(MATCH($H403&amp;K$1,Course&amp;Library_Access_Code,0)),1,0)</f>
        <v>0</v>
      </c>
      <c r="L403">
        <f t="array" ref="L403">IF(ISNUMBER(MATCH($H403&amp;L$1,Course&amp;Library_Access_Code,0)),1,0)</f>
        <v>0</v>
      </c>
      <c r="M403">
        <f t="array" ref="M403">IF(ISNUMBER(MATCH($H403&amp;M$1,Course&amp;Library_Access_Code,0)),1,0)</f>
        <v>1</v>
      </c>
      <c r="N403">
        <f t="array" ref="N403">IF(ISNUMBER(MATCH($H403&amp;N$1,Course&amp;Library_Access_Code,0)),1,0)</f>
        <v>1</v>
      </c>
      <c r="O403">
        <f t="array" ref="O403">IF(ISNUMBER(MATCH($H403&amp;O$1,Course&amp;Library_Access_Code,0)),1,0)</f>
        <v>1</v>
      </c>
      <c r="P403">
        <f t="array" ref="P403">IF(ISNUMBER(MATCH($H403&amp;P$1,Course&amp;Library_Access_Code,0)),1,0)</f>
        <v>1</v>
      </c>
      <c r="Q403">
        <f t="array" ref="Q403">IF(ISNUMBER(MATCH($H403&amp;Q$1,Course&amp;Library_Access_Code,0)),1,0)</f>
        <v>1</v>
      </c>
      <c r="R403">
        <f t="array" ref="R403">IF(ISNUMBER(MATCH($H403&amp;R$1,Course&amp;Library_Access_Code,0)),1,0)</f>
        <v>1</v>
      </c>
      <c r="T403" t="s">
        <v>216</v>
      </c>
    </row>
    <row r="404" spans="1:20" x14ac:dyDescent="0.55000000000000004">
      <c r="A404" t="s">
        <v>216</v>
      </c>
      <c r="B404" t="s">
        <v>167</v>
      </c>
      <c r="C404" t="s">
        <v>237</v>
      </c>
      <c r="D404" t="s">
        <v>149</v>
      </c>
      <c r="E404" t="s">
        <v>149</v>
      </c>
      <c r="F404" t="s">
        <v>150</v>
      </c>
      <c r="G404" t="str">
        <f t="shared" si="12"/>
        <v>Rader Jacob</v>
      </c>
      <c r="H404" t="str">
        <f t="shared" si="13"/>
        <v>Electrical Safety - Unqualified Worker</v>
      </c>
      <c r="I404">
        <f t="array" ref="I404">IF(ISNUMBER(MATCH($H404&amp;I$1,Course&amp;Library_Access_Code,0)),1,0)</f>
        <v>1</v>
      </c>
      <c r="J404">
        <f t="array" ref="J404">IF(ISNUMBER(MATCH($H404&amp;J$1,Course&amp;Library_Access_Code,0)),1,0)</f>
        <v>1</v>
      </c>
      <c r="K404">
        <f t="array" ref="K404">IF(ISNUMBER(MATCH($H404&amp;K$1,Course&amp;Library_Access_Code,0)),1,0)</f>
        <v>0</v>
      </c>
      <c r="L404">
        <f t="array" ref="L404">IF(ISNUMBER(MATCH($H404&amp;L$1,Course&amp;Library_Access_Code,0)),1,0)</f>
        <v>0</v>
      </c>
      <c r="M404">
        <f t="array" ref="M404">IF(ISNUMBER(MATCH($H404&amp;M$1,Course&amp;Library_Access_Code,0)),1,0)</f>
        <v>1</v>
      </c>
      <c r="N404">
        <f t="array" ref="N404">IF(ISNUMBER(MATCH($H404&amp;N$1,Course&amp;Library_Access_Code,0)),1,0)</f>
        <v>1</v>
      </c>
      <c r="O404">
        <f t="array" ref="O404">IF(ISNUMBER(MATCH($H404&amp;O$1,Course&amp;Library_Access_Code,0)),1,0)</f>
        <v>1</v>
      </c>
      <c r="P404">
        <f t="array" ref="P404">IF(ISNUMBER(MATCH($H404&amp;P$1,Course&amp;Library_Access_Code,0)),1,0)</f>
        <v>1</v>
      </c>
      <c r="Q404">
        <f t="array" ref="Q404">IF(ISNUMBER(MATCH($H404&amp;Q$1,Course&amp;Library_Access_Code,0)),1,0)</f>
        <v>1</v>
      </c>
      <c r="R404">
        <f t="array" ref="R404">IF(ISNUMBER(MATCH($H404&amp;R$1,Course&amp;Library_Access_Code,0)),1,0)</f>
        <v>1</v>
      </c>
      <c r="T404" t="s">
        <v>216</v>
      </c>
    </row>
    <row r="405" spans="1:20" x14ac:dyDescent="0.55000000000000004">
      <c r="A405" t="s">
        <v>216</v>
      </c>
      <c r="B405" t="s">
        <v>189</v>
      </c>
      <c r="C405" t="s">
        <v>242</v>
      </c>
      <c r="D405" t="s">
        <v>149</v>
      </c>
      <c r="E405" t="s">
        <v>149</v>
      </c>
      <c r="F405" t="s">
        <v>150</v>
      </c>
      <c r="G405" t="str">
        <f t="shared" si="12"/>
        <v>Rader Jacob</v>
      </c>
      <c r="H405" t="str">
        <f t="shared" si="13"/>
        <v>PPE - Foot Protection</v>
      </c>
      <c r="I405">
        <f t="array" ref="I405">IF(ISNUMBER(MATCH($H405&amp;I$1,Course&amp;Library_Access_Code,0)),1,0)</f>
        <v>1</v>
      </c>
      <c r="J405">
        <f t="array" ref="J405">IF(ISNUMBER(MATCH($H405&amp;J$1,Course&amp;Library_Access_Code,0)),1,0)</f>
        <v>1</v>
      </c>
      <c r="K405">
        <f t="array" ref="K405">IF(ISNUMBER(MATCH($H405&amp;K$1,Course&amp;Library_Access_Code,0)),1,0)</f>
        <v>0</v>
      </c>
      <c r="L405">
        <f t="array" ref="L405">IF(ISNUMBER(MATCH($H405&amp;L$1,Course&amp;Library_Access_Code,0)),1,0)</f>
        <v>0</v>
      </c>
      <c r="M405">
        <f t="array" ref="M405">IF(ISNUMBER(MATCH($H405&amp;M$1,Course&amp;Library_Access_Code,0)),1,0)</f>
        <v>1</v>
      </c>
      <c r="N405">
        <f t="array" ref="N405">IF(ISNUMBER(MATCH($H405&amp;N$1,Course&amp;Library_Access_Code,0)),1,0)</f>
        <v>1</v>
      </c>
      <c r="O405">
        <f t="array" ref="O405">IF(ISNUMBER(MATCH($H405&amp;O$1,Course&amp;Library_Access_Code,0)),1,0)</f>
        <v>1</v>
      </c>
      <c r="P405">
        <f t="array" ref="P405">IF(ISNUMBER(MATCH($H405&amp;P$1,Course&amp;Library_Access_Code,0)),1,0)</f>
        <v>1</v>
      </c>
      <c r="Q405">
        <f t="array" ref="Q405">IF(ISNUMBER(MATCH($H405&amp;Q$1,Course&amp;Library_Access_Code,0)),1,0)</f>
        <v>1</v>
      </c>
      <c r="R405">
        <f t="array" ref="R405">IF(ISNUMBER(MATCH($H405&amp;R$1,Course&amp;Library_Access_Code,0)),1,0)</f>
        <v>1</v>
      </c>
      <c r="T405" t="s">
        <v>216</v>
      </c>
    </row>
    <row r="406" spans="1:20" x14ac:dyDescent="0.55000000000000004">
      <c r="A406" t="s">
        <v>216</v>
      </c>
      <c r="B406" t="s">
        <v>177</v>
      </c>
      <c r="C406" t="s">
        <v>241</v>
      </c>
      <c r="D406" t="s">
        <v>149</v>
      </c>
      <c r="E406" t="s">
        <v>149</v>
      </c>
      <c r="F406" t="s">
        <v>150</v>
      </c>
      <c r="G406" t="str">
        <f t="shared" si="12"/>
        <v>Rader Jacob</v>
      </c>
      <c r="H406" t="str">
        <f t="shared" si="13"/>
        <v>Lockout-Tagout - Affected Employee</v>
      </c>
      <c r="I406">
        <f t="array" ref="I406">IF(ISNUMBER(MATCH($H406&amp;I$1,Course&amp;Library_Access_Code,0)),1,0)</f>
        <v>1</v>
      </c>
      <c r="J406">
        <f t="array" ref="J406">IF(ISNUMBER(MATCH($H406&amp;J$1,Course&amp;Library_Access_Code,0)),1,0)</f>
        <v>1</v>
      </c>
      <c r="K406">
        <f t="array" ref="K406">IF(ISNUMBER(MATCH($H406&amp;K$1,Course&amp;Library_Access_Code,0)),1,0)</f>
        <v>0</v>
      </c>
      <c r="L406">
        <f t="array" ref="L406">IF(ISNUMBER(MATCH($H406&amp;L$1,Course&amp;Library_Access_Code,0)),1,0)</f>
        <v>0</v>
      </c>
      <c r="M406">
        <f t="array" ref="M406">IF(ISNUMBER(MATCH($H406&amp;M$1,Course&amp;Library_Access_Code,0)),1,0)</f>
        <v>1</v>
      </c>
      <c r="N406">
        <f t="array" ref="N406">IF(ISNUMBER(MATCH($H406&amp;N$1,Course&amp;Library_Access_Code,0)),1,0)</f>
        <v>1</v>
      </c>
      <c r="O406">
        <f t="array" ref="O406">IF(ISNUMBER(MATCH($H406&amp;O$1,Course&amp;Library_Access_Code,0)),1,0)</f>
        <v>1</v>
      </c>
      <c r="P406">
        <f t="array" ref="P406">IF(ISNUMBER(MATCH($H406&amp;P$1,Course&amp;Library_Access_Code,0)),1,0)</f>
        <v>1</v>
      </c>
      <c r="Q406">
        <f t="array" ref="Q406">IF(ISNUMBER(MATCH($H406&amp;Q$1,Course&amp;Library_Access_Code,0)),1,0)</f>
        <v>1</v>
      </c>
      <c r="R406">
        <f t="array" ref="R406">IF(ISNUMBER(MATCH($H406&amp;R$1,Course&amp;Library_Access_Code,0)),1,0)</f>
        <v>1</v>
      </c>
      <c r="T406" t="s">
        <v>216</v>
      </c>
    </row>
    <row r="407" spans="1:20" x14ac:dyDescent="0.55000000000000004">
      <c r="A407" t="s">
        <v>216</v>
      </c>
      <c r="B407" t="s">
        <v>187</v>
      </c>
      <c r="C407" t="s">
        <v>242</v>
      </c>
      <c r="D407" t="s">
        <v>149</v>
      </c>
      <c r="E407" t="s">
        <v>149</v>
      </c>
      <c r="F407" t="s">
        <v>150</v>
      </c>
      <c r="G407" t="str">
        <f t="shared" si="12"/>
        <v>Rader Jacob</v>
      </c>
      <c r="H407" t="str">
        <f t="shared" si="13"/>
        <v>Noise and Hearing Protection</v>
      </c>
      <c r="I407">
        <f t="array" ref="I407">IF(ISNUMBER(MATCH($H407&amp;I$1,Course&amp;Library_Access_Code,0)),1,0)</f>
        <v>1</v>
      </c>
      <c r="J407">
        <f t="array" ref="J407">IF(ISNUMBER(MATCH($H407&amp;J$1,Course&amp;Library_Access_Code,0)),1,0)</f>
        <v>1</v>
      </c>
      <c r="K407">
        <f t="array" ref="K407">IF(ISNUMBER(MATCH($H407&amp;K$1,Course&amp;Library_Access_Code,0)),1,0)</f>
        <v>0</v>
      </c>
      <c r="L407">
        <f t="array" ref="L407">IF(ISNUMBER(MATCH($H407&amp;L$1,Course&amp;Library_Access_Code,0)),1,0)</f>
        <v>0</v>
      </c>
      <c r="M407">
        <f t="array" ref="M407">IF(ISNUMBER(MATCH($H407&amp;M$1,Course&amp;Library_Access_Code,0)),1,0)</f>
        <v>1</v>
      </c>
      <c r="N407">
        <f t="array" ref="N407">IF(ISNUMBER(MATCH($H407&amp;N$1,Course&amp;Library_Access_Code,0)),1,0)</f>
        <v>1</v>
      </c>
      <c r="O407">
        <f t="array" ref="O407">IF(ISNUMBER(MATCH($H407&amp;O$1,Course&amp;Library_Access_Code,0)),1,0)</f>
        <v>1</v>
      </c>
      <c r="P407">
        <f t="array" ref="P407">IF(ISNUMBER(MATCH($H407&amp;P$1,Course&amp;Library_Access_Code,0)),1,0)</f>
        <v>1</v>
      </c>
      <c r="Q407">
        <f t="array" ref="Q407">IF(ISNUMBER(MATCH($H407&amp;Q$1,Course&amp;Library_Access_Code,0)),1,0)</f>
        <v>1</v>
      </c>
      <c r="R407">
        <f t="array" ref="R407">IF(ISNUMBER(MATCH($H407&amp;R$1,Course&amp;Library_Access_Code,0)),1,0)</f>
        <v>1</v>
      </c>
      <c r="T407" t="s">
        <v>216</v>
      </c>
    </row>
    <row r="408" spans="1:20" x14ac:dyDescent="0.55000000000000004">
      <c r="A408" t="s">
        <v>216</v>
      </c>
      <c r="B408" t="s">
        <v>188</v>
      </c>
      <c r="C408" t="s">
        <v>242</v>
      </c>
      <c r="D408" t="s">
        <v>149</v>
      </c>
      <c r="E408" t="s">
        <v>149</v>
      </c>
      <c r="F408" t="s">
        <v>150</v>
      </c>
      <c r="G408" t="str">
        <f t="shared" si="12"/>
        <v>Rader Jacob</v>
      </c>
      <c r="H408" t="str">
        <f t="shared" si="13"/>
        <v>Portable Power Tool Safety</v>
      </c>
      <c r="I408">
        <f t="array" ref="I408">IF(ISNUMBER(MATCH($H408&amp;I$1,Course&amp;Library_Access_Code,0)),1,0)</f>
        <v>1</v>
      </c>
      <c r="J408">
        <f t="array" ref="J408">IF(ISNUMBER(MATCH($H408&amp;J$1,Course&amp;Library_Access_Code,0)),1,0)</f>
        <v>1</v>
      </c>
      <c r="K408">
        <f t="array" ref="K408">IF(ISNUMBER(MATCH($H408&amp;K$1,Course&amp;Library_Access_Code,0)),1,0)</f>
        <v>0</v>
      </c>
      <c r="L408">
        <f t="array" ref="L408">IF(ISNUMBER(MATCH($H408&amp;L$1,Course&amp;Library_Access_Code,0)),1,0)</f>
        <v>0</v>
      </c>
      <c r="M408">
        <f t="array" ref="M408">IF(ISNUMBER(MATCH($H408&amp;M$1,Course&amp;Library_Access_Code,0)),1,0)</f>
        <v>1</v>
      </c>
      <c r="N408">
        <f t="array" ref="N408">IF(ISNUMBER(MATCH($H408&amp;N$1,Course&amp;Library_Access_Code,0)),1,0)</f>
        <v>1</v>
      </c>
      <c r="O408">
        <f t="array" ref="O408">IF(ISNUMBER(MATCH($H408&amp;O$1,Course&amp;Library_Access_Code,0)),1,0)</f>
        <v>1</v>
      </c>
      <c r="P408">
        <f t="array" ref="P408">IF(ISNUMBER(MATCH($H408&amp;P$1,Course&amp;Library_Access_Code,0)),1,0)</f>
        <v>1</v>
      </c>
      <c r="Q408">
        <f t="array" ref="Q408">IF(ISNUMBER(MATCH($H408&amp;Q$1,Course&amp;Library_Access_Code,0)),1,0)</f>
        <v>1</v>
      </c>
      <c r="R408">
        <f t="array" ref="R408">IF(ISNUMBER(MATCH($H408&amp;R$1,Course&amp;Library_Access_Code,0)),1,0)</f>
        <v>1</v>
      </c>
      <c r="T408" t="s">
        <v>216</v>
      </c>
    </row>
    <row r="409" spans="1:20" x14ac:dyDescent="0.55000000000000004">
      <c r="A409" t="s">
        <v>216</v>
      </c>
      <c r="B409" t="s">
        <v>154</v>
      </c>
      <c r="C409" t="s">
        <v>280</v>
      </c>
      <c r="D409" t="s">
        <v>149</v>
      </c>
      <c r="E409" t="s">
        <v>149</v>
      </c>
      <c r="F409" t="s">
        <v>150</v>
      </c>
      <c r="G409" t="str">
        <f t="shared" si="12"/>
        <v>Rader Jacob</v>
      </c>
      <c r="H409" t="str">
        <f t="shared" si="13"/>
        <v>Back Safety</v>
      </c>
      <c r="I409">
        <f t="array" ref="I409">IF(ISNUMBER(MATCH($H409&amp;I$1,Course&amp;Library_Access_Code,0)),1,0)</f>
        <v>1</v>
      </c>
      <c r="J409">
        <f t="array" ref="J409">IF(ISNUMBER(MATCH($H409&amp;J$1,Course&amp;Library_Access_Code,0)),1,0)</f>
        <v>1</v>
      </c>
      <c r="K409">
        <f t="array" ref="K409">IF(ISNUMBER(MATCH($H409&amp;K$1,Course&amp;Library_Access_Code,0)),1,0)</f>
        <v>1</v>
      </c>
      <c r="L409">
        <f t="array" ref="L409">IF(ISNUMBER(MATCH($H409&amp;L$1,Course&amp;Library_Access_Code,0)),1,0)</f>
        <v>0</v>
      </c>
      <c r="M409">
        <f t="array" ref="M409">IF(ISNUMBER(MATCH($H409&amp;M$1,Course&amp;Library_Access_Code,0)),1,0)</f>
        <v>1</v>
      </c>
      <c r="N409">
        <f t="array" ref="N409">IF(ISNUMBER(MATCH($H409&amp;N$1,Course&amp;Library_Access_Code,0)),1,0)</f>
        <v>1</v>
      </c>
      <c r="O409">
        <f t="array" ref="O409">IF(ISNUMBER(MATCH($H409&amp;O$1,Course&amp;Library_Access_Code,0)),1,0)</f>
        <v>1</v>
      </c>
      <c r="P409">
        <f t="array" ref="P409">IF(ISNUMBER(MATCH($H409&amp;P$1,Course&amp;Library_Access_Code,0)),1,0)</f>
        <v>1</v>
      </c>
      <c r="Q409">
        <f t="array" ref="Q409">IF(ISNUMBER(MATCH($H409&amp;Q$1,Course&amp;Library_Access_Code,0)),1,0)</f>
        <v>1</v>
      </c>
      <c r="R409">
        <f t="array" ref="R409">IF(ISNUMBER(MATCH($H409&amp;R$1,Course&amp;Library_Access_Code,0)),1,0)</f>
        <v>1</v>
      </c>
      <c r="T409" t="s">
        <v>216</v>
      </c>
    </row>
    <row r="410" spans="1:20" x14ac:dyDescent="0.55000000000000004">
      <c r="A410" t="s">
        <v>216</v>
      </c>
      <c r="B410" t="s">
        <v>148</v>
      </c>
      <c r="C410" t="s">
        <v>283</v>
      </c>
      <c r="D410" t="s">
        <v>149</v>
      </c>
      <c r="E410" t="s">
        <v>149</v>
      </c>
      <c r="F410" t="s">
        <v>150</v>
      </c>
      <c r="G410" t="str">
        <f t="shared" si="12"/>
        <v>Rader Jacob</v>
      </c>
      <c r="H410" t="str">
        <f t="shared" si="13"/>
        <v>Forklift Operator Safety</v>
      </c>
      <c r="I410">
        <f t="array" ref="I410">IF(ISNUMBER(MATCH($H410&amp;I$1,Course&amp;Library_Access_Code,0)),1,0)</f>
        <v>1</v>
      </c>
      <c r="J410">
        <f t="array" ref="J410">IF(ISNUMBER(MATCH($H410&amp;J$1,Course&amp;Library_Access_Code,0)),1,0)</f>
        <v>1</v>
      </c>
      <c r="K410">
        <f t="array" ref="K410">IF(ISNUMBER(MATCH($H410&amp;K$1,Course&amp;Library_Access_Code,0)),1,0)</f>
        <v>0</v>
      </c>
      <c r="L410">
        <f t="array" ref="L410">IF(ISNUMBER(MATCH($H410&amp;L$1,Course&amp;Library_Access_Code,0)),1,0)</f>
        <v>0</v>
      </c>
      <c r="M410">
        <f t="array" ref="M410">IF(ISNUMBER(MATCH($H410&amp;M$1,Course&amp;Library_Access_Code,0)),1,0)</f>
        <v>1</v>
      </c>
      <c r="N410">
        <f t="array" ref="N410">IF(ISNUMBER(MATCH($H410&amp;N$1,Course&amp;Library_Access_Code,0)),1,0)</f>
        <v>1</v>
      </c>
      <c r="O410">
        <f t="array" ref="O410">IF(ISNUMBER(MATCH($H410&amp;O$1,Course&amp;Library_Access_Code,0)),1,0)</f>
        <v>1</v>
      </c>
      <c r="P410">
        <f t="array" ref="P410">IF(ISNUMBER(MATCH($H410&amp;P$1,Course&amp;Library_Access_Code,0)),1,0)</f>
        <v>1</v>
      </c>
      <c r="Q410">
        <f t="array" ref="Q410">IF(ISNUMBER(MATCH($H410&amp;Q$1,Course&amp;Library_Access_Code,0)),1,0)</f>
        <v>1</v>
      </c>
      <c r="R410">
        <f t="array" ref="R410">IF(ISNUMBER(MATCH($H410&amp;R$1,Course&amp;Library_Access_Code,0)),1,0)</f>
        <v>1</v>
      </c>
      <c r="T410" t="s">
        <v>216</v>
      </c>
    </row>
    <row r="411" spans="1:20" x14ac:dyDescent="0.55000000000000004">
      <c r="A411" t="s">
        <v>216</v>
      </c>
      <c r="B411" t="s">
        <v>160</v>
      </c>
      <c r="C411" t="s">
        <v>283</v>
      </c>
      <c r="D411" t="s">
        <v>149</v>
      </c>
      <c r="E411" t="s">
        <v>149</v>
      </c>
      <c r="F411" t="s">
        <v>150</v>
      </c>
      <c r="G411" t="str">
        <f t="shared" si="12"/>
        <v>Rader Jacob</v>
      </c>
      <c r="H411" t="str">
        <f t="shared" si="13"/>
        <v>Good Housekeeping</v>
      </c>
      <c r="I411">
        <f t="array" ref="I411">IF(ISNUMBER(MATCH($H411&amp;I$1,Course&amp;Library_Access_Code,0)),1,0)</f>
        <v>1</v>
      </c>
      <c r="J411">
        <f t="array" ref="J411">IF(ISNUMBER(MATCH($H411&amp;J$1,Course&amp;Library_Access_Code,0)),1,0)</f>
        <v>1</v>
      </c>
      <c r="K411">
        <f t="array" ref="K411">IF(ISNUMBER(MATCH($H411&amp;K$1,Course&amp;Library_Access_Code,0)),1,0)</f>
        <v>1</v>
      </c>
      <c r="L411">
        <f t="array" ref="L411">IF(ISNUMBER(MATCH($H411&amp;L$1,Course&amp;Library_Access_Code,0)),1,0)</f>
        <v>0</v>
      </c>
      <c r="M411">
        <f t="array" ref="M411">IF(ISNUMBER(MATCH($H411&amp;M$1,Course&amp;Library_Access_Code,0)),1,0)</f>
        <v>1</v>
      </c>
      <c r="N411">
        <f t="array" ref="N411">IF(ISNUMBER(MATCH($H411&amp;N$1,Course&amp;Library_Access_Code,0)),1,0)</f>
        <v>1</v>
      </c>
      <c r="O411">
        <f t="array" ref="O411">IF(ISNUMBER(MATCH($H411&amp;O$1,Course&amp;Library_Access_Code,0)),1,0)</f>
        <v>1</v>
      </c>
      <c r="P411">
        <f t="array" ref="P411">IF(ISNUMBER(MATCH($H411&amp;P$1,Course&amp;Library_Access_Code,0)),1,0)</f>
        <v>1</v>
      </c>
      <c r="Q411">
        <f t="array" ref="Q411">IF(ISNUMBER(MATCH($H411&amp;Q$1,Course&amp;Library_Access_Code,0)),1,0)</f>
        <v>1</v>
      </c>
      <c r="R411">
        <f t="array" ref="R411">IF(ISNUMBER(MATCH($H411&amp;R$1,Course&amp;Library_Access_Code,0)),1,0)</f>
        <v>1</v>
      </c>
      <c r="T411" t="s">
        <v>216</v>
      </c>
    </row>
    <row r="412" spans="1:20" x14ac:dyDescent="0.55000000000000004">
      <c r="A412" t="s">
        <v>216</v>
      </c>
      <c r="B412" t="s">
        <v>173</v>
      </c>
      <c r="C412" t="s">
        <v>241</v>
      </c>
      <c r="D412" t="s">
        <v>149</v>
      </c>
      <c r="E412" t="s">
        <v>149</v>
      </c>
      <c r="F412" t="s">
        <v>150</v>
      </c>
      <c r="G412" t="str">
        <f t="shared" si="12"/>
        <v>Rader Jacob</v>
      </c>
      <c r="H412" t="str">
        <f t="shared" si="13"/>
        <v>Hazard Communication</v>
      </c>
      <c r="I412">
        <f t="array" ref="I412">IF(ISNUMBER(MATCH($H412&amp;I$1,Course&amp;Library_Access_Code,0)),1,0)</f>
        <v>1</v>
      </c>
      <c r="J412">
        <f t="array" ref="J412">IF(ISNUMBER(MATCH($H412&amp;J$1,Course&amp;Library_Access_Code,0)),1,0)</f>
        <v>1</v>
      </c>
      <c r="K412">
        <f t="array" ref="K412">IF(ISNUMBER(MATCH($H412&amp;K$1,Course&amp;Library_Access_Code,0)),1,0)</f>
        <v>0</v>
      </c>
      <c r="L412">
        <f t="array" ref="L412">IF(ISNUMBER(MATCH($H412&amp;L$1,Course&amp;Library_Access_Code,0)),1,0)</f>
        <v>0</v>
      </c>
      <c r="M412">
        <f t="array" ref="M412">IF(ISNUMBER(MATCH($H412&amp;M$1,Course&amp;Library_Access_Code,0)),1,0)</f>
        <v>1</v>
      </c>
      <c r="N412">
        <f t="array" ref="N412">IF(ISNUMBER(MATCH($H412&amp;N$1,Course&amp;Library_Access_Code,0)),1,0)</f>
        <v>1</v>
      </c>
      <c r="O412">
        <f t="array" ref="O412">IF(ISNUMBER(MATCH($H412&amp;O$1,Course&amp;Library_Access_Code,0)),1,0)</f>
        <v>1</v>
      </c>
      <c r="P412">
        <f t="array" ref="P412">IF(ISNUMBER(MATCH($H412&amp;P$1,Course&amp;Library_Access_Code,0)),1,0)</f>
        <v>1</v>
      </c>
      <c r="Q412">
        <f t="array" ref="Q412">IF(ISNUMBER(MATCH($H412&amp;Q$1,Course&amp;Library_Access_Code,0)),1,0)</f>
        <v>1</v>
      </c>
      <c r="R412">
        <f t="array" ref="R412">IF(ISNUMBER(MATCH($H412&amp;R$1,Course&amp;Library_Access_Code,0)),1,0)</f>
        <v>1</v>
      </c>
      <c r="T412" t="s">
        <v>216</v>
      </c>
    </row>
    <row r="413" spans="1:20" x14ac:dyDescent="0.55000000000000004">
      <c r="A413" t="s">
        <v>216</v>
      </c>
      <c r="B413" t="s">
        <v>164</v>
      </c>
      <c r="C413" t="s">
        <v>237</v>
      </c>
      <c r="D413" t="s">
        <v>149</v>
      </c>
      <c r="E413" t="s">
        <v>149</v>
      </c>
      <c r="F413" t="s">
        <v>150</v>
      </c>
      <c r="G413" t="str">
        <f t="shared" si="12"/>
        <v>Rader Jacob</v>
      </c>
      <c r="H413" t="str">
        <f t="shared" si="13"/>
        <v>Emergency Action and Fire Prevention</v>
      </c>
      <c r="I413">
        <f t="array" ref="I413">IF(ISNUMBER(MATCH($H413&amp;I$1,Course&amp;Library_Access_Code,0)),1,0)</f>
        <v>0</v>
      </c>
      <c r="J413">
        <f t="array" ref="J413">IF(ISNUMBER(MATCH($H413&amp;J$1,Course&amp;Library_Access_Code,0)),1,0)</f>
        <v>0</v>
      </c>
      <c r="K413">
        <f t="array" ref="K413">IF(ISNUMBER(MATCH($H413&amp;K$1,Course&amp;Library_Access_Code,0)),1,0)</f>
        <v>1</v>
      </c>
      <c r="L413">
        <f t="array" ref="L413">IF(ISNUMBER(MATCH($H413&amp;L$1,Course&amp;Library_Access_Code,0)),1,0)</f>
        <v>0</v>
      </c>
      <c r="M413">
        <f t="array" ref="M413">IF(ISNUMBER(MATCH($H413&amp;M$1,Course&amp;Library_Access_Code,0)),1,0)</f>
        <v>0</v>
      </c>
      <c r="N413">
        <f t="array" ref="N413">IF(ISNUMBER(MATCH($H413&amp;N$1,Course&amp;Library_Access_Code,0)),1,0)</f>
        <v>1</v>
      </c>
      <c r="O413">
        <f t="array" ref="O413">IF(ISNUMBER(MATCH($H413&amp;O$1,Course&amp;Library_Access_Code,0)),1,0)</f>
        <v>1</v>
      </c>
      <c r="P413">
        <f t="array" ref="P413">IF(ISNUMBER(MATCH($H413&amp;P$1,Course&amp;Library_Access_Code,0)),1,0)</f>
        <v>1</v>
      </c>
      <c r="Q413">
        <f t="array" ref="Q413">IF(ISNUMBER(MATCH($H413&amp;Q$1,Course&amp;Library_Access_Code,0)),1,0)</f>
        <v>1</v>
      </c>
      <c r="R413">
        <f t="array" ref="R413">IF(ISNUMBER(MATCH($H413&amp;R$1,Course&amp;Library_Access_Code,0)),1,0)</f>
        <v>1</v>
      </c>
      <c r="T413" t="s">
        <v>216</v>
      </c>
    </row>
    <row r="414" spans="1:20" x14ac:dyDescent="0.55000000000000004">
      <c r="A414" t="s">
        <v>216</v>
      </c>
      <c r="B414" t="s">
        <v>161</v>
      </c>
      <c r="C414" t="s">
        <v>296</v>
      </c>
      <c r="D414" t="s">
        <v>149</v>
      </c>
      <c r="E414" t="s">
        <v>149</v>
      </c>
      <c r="F414" t="s">
        <v>150</v>
      </c>
      <c r="G414" t="str">
        <f t="shared" si="12"/>
        <v>Rader Jacob</v>
      </c>
      <c r="H414" t="str">
        <f t="shared" si="13"/>
        <v>Workplace Safety for Employees</v>
      </c>
      <c r="I414">
        <f t="array" ref="I414">IF(ISNUMBER(MATCH($H414&amp;I$1,Course&amp;Library_Access_Code,0)),1,0)</f>
        <v>1</v>
      </c>
      <c r="J414">
        <f t="array" ref="J414">IF(ISNUMBER(MATCH($H414&amp;J$1,Course&amp;Library_Access_Code,0)),1,0)</f>
        <v>1</v>
      </c>
      <c r="K414">
        <f t="array" ref="K414">IF(ISNUMBER(MATCH($H414&amp;K$1,Course&amp;Library_Access_Code,0)),1,0)</f>
        <v>1</v>
      </c>
      <c r="L414">
        <f t="array" ref="L414">IF(ISNUMBER(MATCH($H414&amp;L$1,Course&amp;Library_Access_Code,0)),1,0)</f>
        <v>0</v>
      </c>
      <c r="M414">
        <f t="array" ref="M414">IF(ISNUMBER(MATCH($H414&amp;M$1,Course&amp;Library_Access_Code,0)),1,0)</f>
        <v>1</v>
      </c>
      <c r="N414">
        <f t="array" ref="N414">IF(ISNUMBER(MATCH($H414&amp;N$1,Course&amp;Library_Access_Code,0)),1,0)</f>
        <v>1</v>
      </c>
      <c r="O414">
        <f t="array" ref="O414">IF(ISNUMBER(MATCH($H414&amp;O$1,Course&amp;Library_Access_Code,0)),1,0)</f>
        <v>1</v>
      </c>
      <c r="P414">
        <f t="array" ref="P414">IF(ISNUMBER(MATCH($H414&amp;P$1,Course&amp;Library_Access_Code,0)),1,0)</f>
        <v>1</v>
      </c>
      <c r="Q414">
        <f t="array" ref="Q414">IF(ISNUMBER(MATCH($H414&amp;Q$1,Course&amp;Library_Access_Code,0)),1,0)</f>
        <v>1</v>
      </c>
      <c r="R414">
        <f t="array" ref="R414">IF(ISNUMBER(MATCH($H414&amp;R$1,Course&amp;Library_Access_Code,0)),1,0)</f>
        <v>1</v>
      </c>
      <c r="T414" t="s">
        <v>216</v>
      </c>
    </row>
    <row r="415" spans="1:20" x14ac:dyDescent="0.55000000000000004">
      <c r="A415" t="s">
        <v>216</v>
      </c>
      <c r="B415" t="s">
        <v>163</v>
      </c>
      <c r="C415" t="s">
        <v>249</v>
      </c>
      <c r="D415" t="s">
        <v>149</v>
      </c>
      <c r="E415" t="s">
        <v>149</v>
      </c>
      <c r="F415" t="s">
        <v>150</v>
      </c>
      <c r="G415" t="str">
        <f t="shared" si="12"/>
        <v>Rader Jacob</v>
      </c>
      <c r="H415" t="str">
        <f t="shared" si="13"/>
        <v>Fire Extinguishers</v>
      </c>
      <c r="I415">
        <f t="array" ref="I415">IF(ISNUMBER(MATCH($H415&amp;I$1,Course&amp;Library_Access_Code,0)),1,0)</f>
        <v>1</v>
      </c>
      <c r="J415">
        <f t="array" ref="J415">IF(ISNUMBER(MATCH($H415&amp;J$1,Course&amp;Library_Access_Code,0)),1,0)</f>
        <v>1</v>
      </c>
      <c r="K415">
        <f t="array" ref="K415">IF(ISNUMBER(MATCH($H415&amp;K$1,Course&amp;Library_Access_Code,0)),1,0)</f>
        <v>1</v>
      </c>
      <c r="L415">
        <f t="array" ref="L415">IF(ISNUMBER(MATCH($H415&amp;L$1,Course&amp;Library_Access_Code,0)),1,0)</f>
        <v>0</v>
      </c>
      <c r="M415">
        <f t="array" ref="M415">IF(ISNUMBER(MATCH($H415&amp;M$1,Course&amp;Library_Access_Code,0)),1,0)</f>
        <v>1</v>
      </c>
      <c r="N415">
        <f t="array" ref="N415">IF(ISNUMBER(MATCH($H415&amp;N$1,Course&amp;Library_Access_Code,0)),1,0)</f>
        <v>1</v>
      </c>
      <c r="O415">
        <f t="array" ref="O415">IF(ISNUMBER(MATCH($H415&amp;O$1,Course&amp;Library_Access_Code,0)),1,0)</f>
        <v>1</v>
      </c>
      <c r="P415">
        <f t="array" ref="P415">IF(ISNUMBER(MATCH($H415&amp;P$1,Course&amp;Library_Access_Code,0)),1,0)</f>
        <v>1</v>
      </c>
      <c r="Q415">
        <f t="array" ref="Q415">IF(ISNUMBER(MATCH($H415&amp;Q$1,Course&amp;Library_Access_Code,0)),1,0)</f>
        <v>1</v>
      </c>
      <c r="R415">
        <f t="array" ref="R415">IF(ISNUMBER(MATCH($H415&amp;R$1,Course&amp;Library_Access_Code,0)),1,0)</f>
        <v>1</v>
      </c>
      <c r="T415" t="s">
        <v>216</v>
      </c>
    </row>
    <row r="416" spans="1:20" x14ac:dyDescent="0.55000000000000004">
      <c r="A416" t="s">
        <v>216</v>
      </c>
      <c r="B416" t="s">
        <v>151</v>
      </c>
      <c r="C416" t="s">
        <v>256</v>
      </c>
      <c r="D416" t="s">
        <v>149</v>
      </c>
      <c r="E416" t="s">
        <v>149</v>
      </c>
      <c r="F416" t="s">
        <v>150</v>
      </c>
      <c r="G416" t="str">
        <f t="shared" si="12"/>
        <v>Rader Jacob</v>
      </c>
      <c r="H416" t="str">
        <f t="shared" si="13"/>
        <v>Crane Rigging</v>
      </c>
      <c r="I416">
        <f t="array" ref="I416">IF(ISNUMBER(MATCH($H416&amp;I$1,Course&amp;Library_Access_Code,0)),1,0)</f>
        <v>1</v>
      </c>
      <c r="J416">
        <f t="array" ref="J416">IF(ISNUMBER(MATCH($H416&amp;J$1,Course&amp;Library_Access_Code,0)),1,0)</f>
        <v>1</v>
      </c>
      <c r="K416">
        <f t="array" ref="K416">IF(ISNUMBER(MATCH($H416&amp;K$1,Course&amp;Library_Access_Code,0)),1,0)</f>
        <v>0</v>
      </c>
      <c r="L416">
        <f t="array" ref="L416">IF(ISNUMBER(MATCH($H416&amp;L$1,Course&amp;Library_Access_Code,0)),1,0)</f>
        <v>0</v>
      </c>
      <c r="M416">
        <f t="array" ref="M416">IF(ISNUMBER(MATCH($H416&amp;M$1,Course&amp;Library_Access_Code,0)),1,0)</f>
        <v>1</v>
      </c>
      <c r="N416">
        <f t="array" ref="N416">IF(ISNUMBER(MATCH($H416&amp;N$1,Course&amp;Library_Access_Code,0)),1,0)</f>
        <v>1</v>
      </c>
      <c r="O416">
        <f t="array" ref="O416">IF(ISNUMBER(MATCH($H416&amp;O$1,Course&amp;Library_Access_Code,0)),1,0)</f>
        <v>1</v>
      </c>
      <c r="P416">
        <f t="array" ref="P416">IF(ISNUMBER(MATCH($H416&amp;P$1,Course&amp;Library_Access_Code,0)),1,0)</f>
        <v>1</v>
      </c>
      <c r="Q416">
        <f t="array" ref="Q416">IF(ISNUMBER(MATCH($H416&amp;Q$1,Course&amp;Library_Access_Code,0)),1,0)</f>
        <v>0</v>
      </c>
      <c r="R416">
        <f t="array" ref="R416">IF(ISNUMBER(MATCH($H416&amp;R$1,Course&amp;Library_Access_Code,0)),1,0)</f>
        <v>1</v>
      </c>
      <c r="T416" t="s">
        <v>216</v>
      </c>
    </row>
    <row r="417" spans="1:20" x14ac:dyDescent="0.55000000000000004">
      <c r="A417" t="s">
        <v>216</v>
      </c>
      <c r="B417" t="s">
        <v>152</v>
      </c>
      <c r="C417" t="s">
        <v>256</v>
      </c>
      <c r="D417" t="s">
        <v>149</v>
      </c>
      <c r="E417" t="s">
        <v>149</v>
      </c>
      <c r="F417" t="s">
        <v>150</v>
      </c>
      <c r="G417" t="str">
        <f t="shared" si="12"/>
        <v>Rader Jacob</v>
      </c>
      <c r="H417" t="str">
        <f t="shared" si="13"/>
        <v>Bloodborne Pathogens - General</v>
      </c>
      <c r="I417">
        <f t="array" ref="I417">IF(ISNUMBER(MATCH($H417&amp;I$1,Course&amp;Library_Access_Code,0)),1,0)</f>
        <v>1</v>
      </c>
      <c r="J417">
        <f t="array" ref="J417">IF(ISNUMBER(MATCH($H417&amp;J$1,Course&amp;Library_Access_Code,0)),1,0)</f>
        <v>1</v>
      </c>
      <c r="K417">
        <f t="array" ref="K417">IF(ISNUMBER(MATCH($H417&amp;K$1,Course&amp;Library_Access_Code,0)),1,0)</f>
        <v>1</v>
      </c>
      <c r="L417">
        <f t="array" ref="L417">IF(ISNUMBER(MATCH($H417&amp;L$1,Course&amp;Library_Access_Code,0)),1,0)</f>
        <v>0</v>
      </c>
      <c r="M417">
        <f t="array" ref="M417">IF(ISNUMBER(MATCH($H417&amp;M$1,Course&amp;Library_Access_Code,0)),1,0)</f>
        <v>1</v>
      </c>
      <c r="N417">
        <f t="array" ref="N417">IF(ISNUMBER(MATCH($H417&amp;N$1,Course&amp;Library_Access_Code,0)),1,0)</f>
        <v>1</v>
      </c>
      <c r="O417">
        <f t="array" ref="O417">IF(ISNUMBER(MATCH($H417&amp;O$1,Course&amp;Library_Access_Code,0)),1,0)</f>
        <v>1</v>
      </c>
      <c r="P417">
        <f t="array" ref="P417">IF(ISNUMBER(MATCH($H417&amp;P$1,Course&amp;Library_Access_Code,0)),1,0)</f>
        <v>1</v>
      </c>
      <c r="Q417">
        <f t="array" ref="Q417">IF(ISNUMBER(MATCH($H417&amp;Q$1,Course&amp;Library_Access_Code,0)),1,0)</f>
        <v>1</v>
      </c>
      <c r="R417">
        <f t="array" ref="R417">IF(ISNUMBER(MATCH($H417&amp;R$1,Course&amp;Library_Access_Code,0)),1,0)</f>
        <v>1</v>
      </c>
      <c r="T417" t="s">
        <v>216</v>
      </c>
    </row>
    <row r="418" spans="1:20" x14ac:dyDescent="0.55000000000000004">
      <c r="A418" t="s">
        <v>216</v>
      </c>
      <c r="B418" t="s">
        <v>191</v>
      </c>
      <c r="C418" t="s">
        <v>296</v>
      </c>
      <c r="D418" t="s">
        <v>149</v>
      </c>
      <c r="E418" t="s">
        <v>149</v>
      </c>
      <c r="F418" t="s">
        <v>150</v>
      </c>
      <c r="G418" t="str">
        <f t="shared" si="12"/>
        <v>Rader Jacob</v>
      </c>
      <c r="H418" t="str">
        <f t="shared" si="13"/>
        <v>Substance Abuse - What Employees Need to Know</v>
      </c>
      <c r="I418">
        <f t="array" ref="I418">IF(ISNUMBER(MATCH($H418&amp;I$1,Course&amp;Library_Access_Code,0)),1,0)</f>
        <v>1</v>
      </c>
      <c r="J418">
        <f t="array" ref="J418">IF(ISNUMBER(MATCH($H418&amp;J$1,Course&amp;Library_Access_Code,0)),1,0)</f>
        <v>1</v>
      </c>
      <c r="K418">
        <f t="array" ref="K418">IF(ISNUMBER(MATCH($H418&amp;K$1,Course&amp;Library_Access_Code,0)),1,0)</f>
        <v>0</v>
      </c>
      <c r="L418">
        <f t="array" ref="L418">IF(ISNUMBER(MATCH($H418&amp;L$1,Course&amp;Library_Access_Code,0)),1,0)</f>
        <v>0</v>
      </c>
      <c r="M418">
        <f t="array" ref="M418">IF(ISNUMBER(MATCH($H418&amp;M$1,Course&amp;Library_Access_Code,0)),1,0)</f>
        <v>1</v>
      </c>
      <c r="N418">
        <f t="array" ref="N418">IF(ISNUMBER(MATCH($H418&amp;N$1,Course&amp;Library_Access_Code,0)),1,0)</f>
        <v>1</v>
      </c>
      <c r="O418">
        <f t="array" ref="O418">IF(ISNUMBER(MATCH($H418&amp;O$1,Course&amp;Library_Access_Code,0)),1,0)</f>
        <v>1</v>
      </c>
      <c r="P418">
        <f t="array" ref="P418">IF(ISNUMBER(MATCH($H418&amp;P$1,Course&amp;Library_Access_Code,0)),1,0)</f>
        <v>1</v>
      </c>
      <c r="Q418">
        <f t="array" ref="Q418">IF(ISNUMBER(MATCH($H418&amp;Q$1,Course&amp;Library_Access_Code,0)),1,0)</f>
        <v>1</v>
      </c>
      <c r="R418">
        <f t="array" ref="R418">IF(ISNUMBER(MATCH($H418&amp;R$1,Course&amp;Library_Access_Code,0)),1,0)</f>
        <v>1</v>
      </c>
      <c r="T418" t="s">
        <v>216</v>
      </c>
    </row>
    <row r="419" spans="1:20" x14ac:dyDescent="0.55000000000000004">
      <c r="A419" t="s">
        <v>216</v>
      </c>
      <c r="B419" t="s">
        <v>159</v>
      </c>
      <c r="C419" t="s">
        <v>249</v>
      </c>
      <c r="D419" t="s">
        <v>149</v>
      </c>
      <c r="E419" t="s">
        <v>149</v>
      </c>
      <c r="F419" t="s">
        <v>150</v>
      </c>
      <c r="G419" t="str">
        <f t="shared" si="12"/>
        <v>Rader Jacob</v>
      </c>
      <c r="H419" t="str">
        <f t="shared" si="13"/>
        <v>Eye Protection</v>
      </c>
      <c r="I419">
        <f t="array" ref="I419">IF(ISNUMBER(MATCH($H419&amp;I$1,Course&amp;Library_Access_Code,0)),1,0)</f>
        <v>1</v>
      </c>
      <c r="J419">
        <f t="array" ref="J419">IF(ISNUMBER(MATCH($H419&amp;J$1,Course&amp;Library_Access_Code,0)),1,0)</f>
        <v>1</v>
      </c>
      <c r="K419">
        <f t="array" ref="K419">IF(ISNUMBER(MATCH($H419&amp;K$1,Course&amp;Library_Access_Code,0)),1,0)</f>
        <v>1</v>
      </c>
      <c r="L419">
        <f t="array" ref="L419">IF(ISNUMBER(MATCH($H419&amp;L$1,Course&amp;Library_Access_Code,0)),1,0)</f>
        <v>0</v>
      </c>
      <c r="M419">
        <f t="array" ref="M419">IF(ISNUMBER(MATCH($H419&amp;M$1,Course&amp;Library_Access_Code,0)),1,0)</f>
        <v>1</v>
      </c>
      <c r="N419">
        <f t="array" ref="N419">IF(ISNUMBER(MATCH($H419&amp;N$1,Course&amp;Library_Access_Code,0)),1,0)</f>
        <v>1</v>
      </c>
      <c r="O419">
        <f t="array" ref="O419">IF(ISNUMBER(MATCH($H419&amp;O$1,Course&amp;Library_Access_Code,0)),1,0)</f>
        <v>1</v>
      </c>
      <c r="P419">
        <f t="array" ref="P419">IF(ISNUMBER(MATCH($H419&amp;P$1,Course&amp;Library_Access_Code,0)),1,0)</f>
        <v>1</v>
      </c>
      <c r="Q419">
        <f t="array" ref="Q419">IF(ISNUMBER(MATCH($H419&amp;Q$1,Course&amp;Library_Access_Code,0)),1,0)</f>
        <v>1</v>
      </c>
      <c r="R419">
        <f t="array" ref="R419">IF(ISNUMBER(MATCH($H419&amp;R$1,Course&amp;Library_Access_Code,0)),1,0)</f>
        <v>1</v>
      </c>
      <c r="T419" t="s">
        <v>216</v>
      </c>
    </row>
    <row r="420" spans="1:20" x14ac:dyDescent="0.55000000000000004">
      <c r="A420" t="s">
        <v>217</v>
      </c>
      <c r="B420" t="s">
        <v>161</v>
      </c>
      <c r="C420" t="s">
        <v>260</v>
      </c>
      <c r="D420" t="s">
        <v>149</v>
      </c>
      <c r="E420" t="s">
        <v>149</v>
      </c>
      <c r="F420" t="s">
        <v>150</v>
      </c>
      <c r="G420" t="str">
        <f t="shared" si="12"/>
        <v>Ringer Gregory</v>
      </c>
      <c r="H420" t="str">
        <f t="shared" si="13"/>
        <v>Workplace Safety for Employees</v>
      </c>
      <c r="I420">
        <f t="array" ref="I420">IF(ISNUMBER(MATCH($H420&amp;I$1,Course&amp;Library_Access_Code,0)),1,0)</f>
        <v>1</v>
      </c>
      <c r="J420">
        <f t="array" ref="J420">IF(ISNUMBER(MATCH($H420&amp;J$1,Course&amp;Library_Access_Code,0)),1,0)</f>
        <v>1</v>
      </c>
      <c r="K420">
        <f t="array" ref="K420">IF(ISNUMBER(MATCH($H420&amp;K$1,Course&amp;Library_Access_Code,0)),1,0)</f>
        <v>1</v>
      </c>
      <c r="L420">
        <f t="array" ref="L420">IF(ISNUMBER(MATCH($H420&amp;L$1,Course&amp;Library_Access_Code,0)),1,0)</f>
        <v>0</v>
      </c>
      <c r="M420">
        <f t="array" ref="M420">IF(ISNUMBER(MATCH($H420&amp;M$1,Course&amp;Library_Access_Code,0)),1,0)</f>
        <v>1</v>
      </c>
      <c r="N420">
        <f t="array" ref="N420">IF(ISNUMBER(MATCH($H420&amp;N$1,Course&amp;Library_Access_Code,0)),1,0)</f>
        <v>1</v>
      </c>
      <c r="O420">
        <f t="array" ref="O420">IF(ISNUMBER(MATCH($H420&amp;O$1,Course&amp;Library_Access_Code,0)),1,0)</f>
        <v>1</v>
      </c>
      <c r="P420">
        <f t="array" ref="P420">IF(ISNUMBER(MATCH($H420&amp;P$1,Course&amp;Library_Access_Code,0)),1,0)</f>
        <v>1</v>
      </c>
      <c r="Q420">
        <f t="array" ref="Q420">IF(ISNUMBER(MATCH($H420&amp;Q$1,Course&amp;Library_Access_Code,0)),1,0)</f>
        <v>1</v>
      </c>
      <c r="R420">
        <f t="array" ref="R420">IF(ISNUMBER(MATCH($H420&amp;R$1,Course&amp;Library_Access_Code,0)),1,0)</f>
        <v>1</v>
      </c>
      <c r="T420" t="s">
        <v>217</v>
      </c>
    </row>
    <row r="421" spans="1:20" x14ac:dyDescent="0.55000000000000004">
      <c r="A421" t="s">
        <v>217</v>
      </c>
      <c r="B421" t="s">
        <v>155</v>
      </c>
      <c r="C421" t="s">
        <v>259</v>
      </c>
      <c r="D421" t="s">
        <v>149</v>
      </c>
      <c r="E421" t="s">
        <v>149</v>
      </c>
      <c r="F421" t="s">
        <v>150</v>
      </c>
      <c r="G421" t="str">
        <f t="shared" si="12"/>
        <v>Ringer Gregory</v>
      </c>
      <c r="H421" t="str">
        <f t="shared" si="13"/>
        <v>Compressed Gases</v>
      </c>
      <c r="I421">
        <f t="array" ref="I421">IF(ISNUMBER(MATCH($H421&amp;I$1,Course&amp;Library_Access_Code,0)),1,0)</f>
        <v>0</v>
      </c>
      <c r="J421">
        <f t="array" ref="J421">IF(ISNUMBER(MATCH($H421&amp;J$1,Course&amp;Library_Access_Code,0)),1,0)</f>
        <v>1</v>
      </c>
      <c r="K421">
        <f t="array" ref="K421">IF(ISNUMBER(MATCH($H421&amp;K$1,Course&amp;Library_Access_Code,0)),1,0)</f>
        <v>0</v>
      </c>
      <c r="L421">
        <f t="array" ref="L421">IF(ISNUMBER(MATCH($H421&amp;L$1,Course&amp;Library_Access_Code,0)),1,0)</f>
        <v>0</v>
      </c>
      <c r="M421">
        <f t="array" ref="M421">IF(ISNUMBER(MATCH($H421&amp;M$1,Course&amp;Library_Access_Code,0)),1,0)</f>
        <v>1</v>
      </c>
      <c r="N421">
        <f t="array" ref="N421">IF(ISNUMBER(MATCH($H421&amp;N$1,Course&amp;Library_Access_Code,0)),1,0)</f>
        <v>1</v>
      </c>
      <c r="O421">
        <f t="array" ref="O421">IF(ISNUMBER(MATCH($H421&amp;O$1,Course&amp;Library_Access_Code,0)),1,0)</f>
        <v>0</v>
      </c>
      <c r="P421">
        <f t="array" ref="P421">IF(ISNUMBER(MATCH($H421&amp;P$1,Course&amp;Library_Access_Code,0)),1,0)</f>
        <v>1</v>
      </c>
      <c r="Q421">
        <f t="array" ref="Q421">IF(ISNUMBER(MATCH($H421&amp;Q$1,Course&amp;Library_Access_Code,0)),1,0)</f>
        <v>1</v>
      </c>
      <c r="R421">
        <f t="array" ref="R421">IF(ISNUMBER(MATCH($H421&amp;R$1,Course&amp;Library_Access_Code,0)),1,0)</f>
        <v>1</v>
      </c>
      <c r="T421" t="s">
        <v>217</v>
      </c>
    </row>
    <row r="422" spans="1:20" x14ac:dyDescent="0.55000000000000004">
      <c r="A422" t="s">
        <v>217</v>
      </c>
      <c r="B422" t="s">
        <v>188</v>
      </c>
      <c r="C422" t="s">
        <v>260</v>
      </c>
      <c r="D422" t="s">
        <v>149</v>
      </c>
      <c r="E422" t="s">
        <v>149</v>
      </c>
      <c r="F422" t="s">
        <v>150</v>
      </c>
      <c r="G422" t="str">
        <f t="shared" si="12"/>
        <v>Ringer Gregory</v>
      </c>
      <c r="H422" t="str">
        <f t="shared" si="13"/>
        <v>Portable Power Tool Safety</v>
      </c>
      <c r="I422">
        <f t="array" ref="I422">IF(ISNUMBER(MATCH($H422&amp;I$1,Course&amp;Library_Access_Code,0)),1,0)</f>
        <v>1</v>
      </c>
      <c r="J422">
        <f t="array" ref="J422">IF(ISNUMBER(MATCH($H422&amp;J$1,Course&amp;Library_Access_Code,0)),1,0)</f>
        <v>1</v>
      </c>
      <c r="K422">
        <f t="array" ref="K422">IF(ISNUMBER(MATCH($H422&amp;K$1,Course&amp;Library_Access_Code,0)),1,0)</f>
        <v>0</v>
      </c>
      <c r="L422">
        <f t="array" ref="L422">IF(ISNUMBER(MATCH($H422&amp;L$1,Course&amp;Library_Access_Code,0)),1,0)</f>
        <v>0</v>
      </c>
      <c r="M422">
        <f t="array" ref="M422">IF(ISNUMBER(MATCH($H422&amp;M$1,Course&amp;Library_Access_Code,0)),1,0)</f>
        <v>1</v>
      </c>
      <c r="N422">
        <f t="array" ref="N422">IF(ISNUMBER(MATCH($H422&amp;N$1,Course&amp;Library_Access_Code,0)),1,0)</f>
        <v>1</v>
      </c>
      <c r="O422">
        <f t="array" ref="O422">IF(ISNUMBER(MATCH($H422&amp;O$1,Course&amp;Library_Access_Code,0)),1,0)</f>
        <v>1</v>
      </c>
      <c r="P422">
        <f t="array" ref="P422">IF(ISNUMBER(MATCH($H422&amp;P$1,Course&amp;Library_Access_Code,0)),1,0)</f>
        <v>1</v>
      </c>
      <c r="Q422">
        <f t="array" ref="Q422">IF(ISNUMBER(MATCH($H422&amp;Q$1,Course&amp;Library_Access_Code,0)),1,0)</f>
        <v>1</v>
      </c>
      <c r="R422">
        <f t="array" ref="R422">IF(ISNUMBER(MATCH($H422&amp;R$1,Course&amp;Library_Access_Code,0)),1,0)</f>
        <v>1</v>
      </c>
      <c r="T422" t="s">
        <v>217</v>
      </c>
    </row>
    <row r="423" spans="1:20" x14ac:dyDescent="0.55000000000000004">
      <c r="A423" t="s">
        <v>217</v>
      </c>
      <c r="B423" t="s">
        <v>189</v>
      </c>
      <c r="C423" t="s">
        <v>260</v>
      </c>
      <c r="D423" t="s">
        <v>149</v>
      </c>
      <c r="E423" t="s">
        <v>149</v>
      </c>
      <c r="F423" t="s">
        <v>150</v>
      </c>
      <c r="G423" t="str">
        <f t="shared" si="12"/>
        <v>Ringer Gregory</v>
      </c>
      <c r="H423" t="str">
        <f t="shared" si="13"/>
        <v>PPE - Foot Protection</v>
      </c>
      <c r="I423">
        <f t="array" ref="I423">IF(ISNUMBER(MATCH($H423&amp;I$1,Course&amp;Library_Access_Code,0)),1,0)</f>
        <v>1</v>
      </c>
      <c r="J423">
        <f t="array" ref="J423">IF(ISNUMBER(MATCH($H423&amp;J$1,Course&amp;Library_Access_Code,0)),1,0)</f>
        <v>1</v>
      </c>
      <c r="K423">
        <f t="array" ref="K423">IF(ISNUMBER(MATCH($H423&amp;K$1,Course&amp;Library_Access_Code,0)),1,0)</f>
        <v>0</v>
      </c>
      <c r="L423">
        <f t="array" ref="L423">IF(ISNUMBER(MATCH($H423&amp;L$1,Course&amp;Library_Access_Code,0)),1,0)</f>
        <v>0</v>
      </c>
      <c r="M423">
        <f t="array" ref="M423">IF(ISNUMBER(MATCH($H423&amp;M$1,Course&amp;Library_Access_Code,0)),1,0)</f>
        <v>1</v>
      </c>
      <c r="N423">
        <f t="array" ref="N423">IF(ISNUMBER(MATCH($H423&amp;N$1,Course&amp;Library_Access_Code,0)),1,0)</f>
        <v>1</v>
      </c>
      <c r="O423">
        <f t="array" ref="O423">IF(ISNUMBER(MATCH($H423&amp;O$1,Course&amp;Library_Access_Code,0)),1,0)</f>
        <v>1</v>
      </c>
      <c r="P423">
        <f t="array" ref="P423">IF(ISNUMBER(MATCH($H423&amp;P$1,Course&amp;Library_Access_Code,0)),1,0)</f>
        <v>1</v>
      </c>
      <c r="Q423">
        <f t="array" ref="Q423">IF(ISNUMBER(MATCH($H423&amp;Q$1,Course&amp;Library_Access_Code,0)),1,0)</f>
        <v>1</v>
      </c>
      <c r="R423">
        <f t="array" ref="R423">IF(ISNUMBER(MATCH($H423&amp;R$1,Course&amp;Library_Access_Code,0)),1,0)</f>
        <v>1</v>
      </c>
      <c r="T423" t="s">
        <v>217</v>
      </c>
    </row>
    <row r="424" spans="1:20" x14ac:dyDescent="0.55000000000000004">
      <c r="A424" t="s">
        <v>217</v>
      </c>
      <c r="B424" t="s">
        <v>158</v>
      </c>
      <c r="C424" t="s">
        <v>260</v>
      </c>
      <c r="D424" t="s">
        <v>149</v>
      </c>
      <c r="E424" t="s">
        <v>149</v>
      </c>
      <c r="F424" t="s">
        <v>150</v>
      </c>
      <c r="G424" t="str">
        <f t="shared" si="12"/>
        <v>Ringer Gregory</v>
      </c>
      <c r="H424" t="str">
        <f t="shared" si="13"/>
        <v>PPE - What Employees Need to Know</v>
      </c>
      <c r="I424">
        <f t="array" ref="I424">IF(ISNUMBER(MATCH($H424&amp;I$1,Course&amp;Library_Access_Code,0)),1,0)</f>
        <v>1</v>
      </c>
      <c r="J424">
        <f t="array" ref="J424">IF(ISNUMBER(MATCH($H424&amp;J$1,Course&amp;Library_Access_Code,0)),1,0)</f>
        <v>1</v>
      </c>
      <c r="K424">
        <f t="array" ref="K424">IF(ISNUMBER(MATCH($H424&amp;K$1,Course&amp;Library_Access_Code,0)),1,0)</f>
        <v>1</v>
      </c>
      <c r="L424">
        <f t="array" ref="L424">IF(ISNUMBER(MATCH($H424&amp;L$1,Course&amp;Library_Access_Code,0)),1,0)</f>
        <v>0</v>
      </c>
      <c r="M424">
        <f t="array" ref="M424">IF(ISNUMBER(MATCH($H424&amp;M$1,Course&amp;Library_Access_Code,0)),1,0)</f>
        <v>1</v>
      </c>
      <c r="N424">
        <f t="array" ref="N424">IF(ISNUMBER(MATCH($H424&amp;N$1,Course&amp;Library_Access_Code,0)),1,0)</f>
        <v>1</v>
      </c>
      <c r="O424">
        <f t="array" ref="O424">IF(ISNUMBER(MATCH($H424&amp;O$1,Course&amp;Library_Access_Code,0)),1,0)</f>
        <v>1</v>
      </c>
      <c r="P424">
        <f t="array" ref="P424">IF(ISNUMBER(MATCH($H424&amp;P$1,Course&amp;Library_Access_Code,0)),1,0)</f>
        <v>1</v>
      </c>
      <c r="Q424">
        <f t="array" ref="Q424">IF(ISNUMBER(MATCH($H424&amp;Q$1,Course&amp;Library_Access_Code,0)),1,0)</f>
        <v>1</v>
      </c>
      <c r="R424">
        <f t="array" ref="R424">IF(ISNUMBER(MATCH($H424&amp;R$1,Course&amp;Library_Access_Code,0)),1,0)</f>
        <v>1</v>
      </c>
      <c r="T424" t="s">
        <v>217</v>
      </c>
    </row>
    <row r="425" spans="1:20" x14ac:dyDescent="0.55000000000000004">
      <c r="A425" t="s">
        <v>217</v>
      </c>
      <c r="B425" t="s">
        <v>175</v>
      </c>
      <c r="C425" t="s">
        <v>260</v>
      </c>
      <c r="D425" t="s">
        <v>149</v>
      </c>
      <c r="E425" t="s">
        <v>149</v>
      </c>
      <c r="F425" t="s">
        <v>150</v>
      </c>
      <c r="G425" t="str">
        <f t="shared" si="12"/>
        <v>Ringer Gregory</v>
      </c>
      <c r="H425" t="str">
        <f t="shared" si="13"/>
        <v>Slips Trips and Falls</v>
      </c>
      <c r="I425">
        <f t="array" ref="I425">IF(ISNUMBER(MATCH($H425&amp;I$1,Course&amp;Library_Access_Code,0)),1,0)</f>
        <v>1</v>
      </c>
      <c r="J425">
        <f t="array" ref="J425">IF(ISNUMBER(MATCH($H425&amp;J$1,Course&amp;Library_Access_Code,0)),1,0)</f>
        <v>1</v>
      </c>
      <c r="K425">
        <f t="array" ref="K425">IF(ISNUMBER(MATCH($H425&amp;K$1,Course&amp;Library_Access_Code,0)),1,0)</f>
        <v>0</v>
      </c>
      <c r="L425">
        <f t="array" ref="L425">IF(ISNUMBER(MATCH($H425&amp;L$1,Course&amp;Library_Access_Code,0)),1,0)</f>
        <v>0</v>
      </c>
      <c r="M425">
        <f t="array" ref="M425">IF(ISNUMBER(MATCH($H425&amp;M$1,Course&amp;Library_Access_Code,0)),1,0)</f>
        <v>1</v>
      </c>
      <c r="N425">
        <f t="array" ref="N425">IF(ISNUMBER(MATCH($H425&amp;N$1,Course&amp;Library_Access_Code,0)),1,0)</f>
        <v>1</v>
      </c>
      <c r="O425">
        <f t="array" ref="O425">IF(ISNUMBER(MATCH($H425&amp;O$1,Course&amp;Library_Access_Code,0)),1,0)</f>
        <v>1</v>
      </c>
      <c r="P425">
        <f t="array" ref="P425">IF(ISNUMBER(MATCH($H425&amp;P$1,Course&amp;Library_Access_Code,0)),1,0)</f>
        <v>1</v>
      </c>
      <c r="Q425">
        <f t="array" ref="Q425">IF(ISNUMBER(MATCH($H425&amp;Q$1,Course&amp;Library_Access_Code,0)),1,0)</f>
        <v>1</v>
      </c>
      <c r="R425">
        <f t="array" ref="R425">IF(ISNUMBER(MATCH($H425&amp;R$1,Course&amp;Library_Access_Code,0)),1,0)</f>
        <v>1</v>
      </c>
      <c r="T425" t="s">
        <v>217</v>
      </c>
    </row>
    <row r="426" spans="1:20" x14ac:dyDescent="0.55000000000000004">
      <c r="A426" t="s">
        <v>217</v>
      </c>
      <c r="B426" t="s">
        <v>187</v>
      </c>
      <c r="C426" t="s">
        <v>260</v>
      </c>
      <c r="D426" t="s">
        <v>149</v>
      </c>
      <c r="E426" t="s">
        <v>149</v>
      </c>
      <c r="F426" t="s">
        <v>150</v>
      </c>
      <c r="G426" t="str">
        <f t="shared" si="12"/>
        <v>Ringer Gregory</v>
      </c>
      <c r="H426" t="str">
        <f t="shared" si="13"/>
        <v>Noise and Hearing Protection</v>
      </c>
      <c r="I426">
        <f t="array" ref="I426">IF(ISNUMBER(MATCH($H426&amp;I$1,Course&amp;Library_Access_Code,0)),1,0)</f>
        <v>1</v>
      </c>
      <c r="J426">
        <f t="array" ref="J426">IF(ISNUMBER(MATCH($H426&amp;J$1,Course&amp;Library_Access_Code,0)),1,0)</f>
        <v>1</v>
      </c>
      <c r="K426">
        <f t="array" ref="K426">IF(ISNUMBER(MATCH($H426&amp;K$1,Course&amp;Library_Access_Code,0)),1,0)</f>
        <v>0</v>
      </c>
      <c r="L426">
        <f t="array" ref="L426">IF(ISNUMBER(MATCH($H426&amp;L$1,Course&amp;Library_Access_Code,0)),1,0)</f>
        <v>0</v>
      </c>
      <c r="M426">
        <f t="array" ref="M426">IF(ISNUMBER(MATCH($H426&amp;M$1,Course&amp;Library_Access_Code,0)),1,0)</f>
        <v>1</v>
      </c>
      <c r="N426">
        <f t="array" ref="N426">IF(ISNUMBER(MATCH($H426&amp;N$1,Course&amp;Library_Access_Code,0)),1,0)</f>
        <v>1</v>
      </c>
      <c r="O426">
        <f t="array" ref="O426">IF(ISNUMBER(MATCH($H426&amp;O$1,Course&amp;Library_Access_Code,0)),1,0)</f>
        <v>1</v>
      </c>
      <c r="P426">
        <f t="array" ref="P426">IF(ISNUMBER(MATCH($H426&amp;P$1,Course&amp;Library_Access_Code,0)),1,0)</f>
        <v>1</v>
      </c>
      <c r="Q426">
        <f t="array" ref="Q426">IF(ISNUMBER(MATCH($H426&amp;Q$1,Course&amp;Library_Access_Code,0)),1,0)</f>
        <v>1</v>
      </c>
      <c r="R426">
        <f t="array" ref="R426">IF(ISNUMBER(MATCH($H426&amp;R$1,Course&amp;Library_Access_Code,0)),1,0)</f>
        <v>1</v>
      </c>
      <c r="T426" t="s">
        <v>217</v>
      </c>
    </row>
    <row r="427" spans="1:20" x14ac:dyDescent="0.55000000000000004">
      <c r="A427" t="s">
        <v>217</v>
      </c>
      <c r="B427" t="s">
        <v>285</v>
      </c>
      <c r="C427" t="s">
        <v>260</v>
      </c>
      <c r="D427" t="s">
        <v>149</v>
      </c>
      <c r="E427" t="s">
        <v>149</v>
      </c>
      <c r="F427" t="s">
        <v>150</v>
      </c>
      <c r="G427" t="str">
        <f t="shared" si="12"/>
        <v>Ringer Gregory</v>
      </c>
      <c r="H427" t="str">
        <f t="shared" si="13"/>
        <v>Welding Cutting and Brazing</v>
      </c>
      <c r="I427">
        <f t="array" ref="I427">IF(ISNUMBER(MATCH($H427&amp;I$1,Course&amp;Library_Access_Code,0)),1,0)</f>
        <v>0</v>
      </c>
      <c r="J427">
        <f t="array" ref="J427">IF(ISNUMBER(MATCH($H427&amp;J$1,Course&amp;Library_Access_Code,0)),1,0)</f>
        <v>1</v>
      </c>
      <c r="K427">
        <f t="array" ref="K427">IF(ISNUMBER(MATCH($H427&amp;K$1,Course&amp;Library_Access_Code,0)),1,0)</f>
        <v>0</v>
      </c>
      <c r="L427">
        <f t="array" ref="L427">IF(ISNUMBER(MATCH($H427&amp;L$1,Course&amp;Library_Access_Code,0)),1,0)</f>
        <v>0</v>
      </c>
      <c r="M427">
        <f t="array" ref="M427">IF(ISNUMBER(MATCH($H427&amp;M$1,Course&amp;Library_Access_Code,0)),1,0)</f>
        <v>0</v>
      </c>
      <c r="N427">
        <f t="array" ref="N427">IF(ISNUMBER(MATCH($H427&amp;N$1,Course&amp;Library_Access_Code,0)),1,0)</f>
        <v>0</v>
      </c>
      <c r="O427">
        <f t="array" ref="O427">IF(ISNUMBER(MATCH($H427&amp;O$1,Course&amp;Library_Access_Code,0)),1,0)</f>
        <v>0</v>
      </c>
      <c r="P427">
        <f t="array" ref="P427">IF(ISNUMBER(MATCH($H427&amp;P$1,Course&amp;Library_Access_Code,0)),1,0)</f>
        <v>1</v>
      </c>
      <c r="Q427">
        <f t="array" ref="Q427">IF(ISNUMBER(MATCH($H427&amp;Q$1,Course&amp;Library_Access_Code,0)),1,0)</f>
        <v>1</v>
      </c>
      <c r="R427">
        <f t="array" ref="R427">IF(ISNUMBER(MATCH($H427&amp;R$1,Course&amp;Library_Access_Code,0)),1,0)</f>
        <v>0</v>
      </c>
      <c r="T427" t="s">
        <v>217</v>
      </c>
    </row>
    <row r="428" spans="1:20" x14ac:dyDescent="0.55000000000000004">
      <c r="A428" t="s">
        <v>217</v>
      </c>
      <c r="B428" t="s">
        <v>162</v>
      </c>
      <c r="C428" t="s">
        <v>260</v>
      </c>
      <c r="D428" t="s">
        <v>149</v>
      </c>
      <c r="E428" t="s">
        <v>149</v>
      </c>
      <c r="F428" t="s">
        <v>150</v>
      </c>
      <c r="G428" t="str">
        <f t="shared" si="12"/>
        <v>Ringer Gregory</v>
      </c>
      <c r="H428" t="str">
        <f t="shared" si="13"/>
        <v>Safety Orientation - New Employee</v>
      </c>
      <c r="I428">
        <f t="array" ref="I428">IF(ISNUMBER(MATCH($H428&amp;I$1,Course&amp;Library_Access_Code,0)),1,0)</f>
        <v>1</v>
      </c>
      <c r="J428">
        <f t="array" ref="J428">IF(ISNUMBER(MATCH($H428&amp;J$1,Course&amp;Library_Access_Code,0)),1,0)</f>
        <v>1</v>
      </c>
      <c r="K428">
        <f t="array" ref="K428">IF(ISNUMBER(MATCH($H428&amp;K$1,Course&amp;Library_Access_Code,0)),1,0)</f>
        <v>1</v>
      </c>
      <c r="L428">
        <f t="array" ref="L428">IF(ISNUMBER(MATCH($H428&amp;L$1,Course&amp;Library_Access_Code,0)),1,0)</f>
        <v>0</v>
      </c>
      <c r="M428">
        <f t="array" ref="M428">IF(ISNUMBER(MATCH($H428&amp;M$1,Course&amp;Library_Access_Code,0)),1,0)</f>
        <v>1</v>
      </c>
      <c r="N428">
        <f t="array" ref="N428">IF(ISNUMBER(MATCH($H428&amp;N$1,Course&amp;Library_Access_Code,0)),1,0)</f>
        <v>1</v>
      </c>
      <c r="O428">
        <f t="array" ref="O428">IF(ISNUMBER(MATCH($H428&amp;O$1,Course&amp;Library_Access_Code,0)),1,0)</f>
        <v>1</v>
      </c>
      <c r="P428">
        <f t="array" ref="P428">IF(ISNUMBER(MATCH($H428&amp;P$1,Course&amp;Library_Access_Code,0)),1,0)</f>
        <v>1</v>
      </c>
      <c r="Q428">
        <f t="array" ref="Q428">IF(ISNUMBER(MATCH($H428&amp;Q$1,Course&amp;Library_Access_Code,0)),1,0)</f>
        <v>1</v>
      </c>
      <c r="R428">
        <f t="array" ref="R428">IF(ISNUMBER(MATCH($H428&amp;R$1,Course&amp;Library_Access_Code,0)),1,0)</f>
        <v>1</v>
      </c>
      <c r="T428" t="s">
        <v>217</v>
      </c>
    </row>
    <row r="429" spans="1:20" x14ac:dyDescent="0.55000000000000004">
      <c r="A429" t="s">
        <v>217</v>
      </c>
      <c r="B429" t="s">
        <v>192</v>
      </c>
      <c r="C429" t="s">
        <v>260</v>
      </c>
      <c r="D429" t="s">
        <v>149</v>
      </c>
      <c r="E429" t="s">
        <v>149</v>
      </c>
      <c r="F429" t="s">
        <v>150</v>
      </c>
      <c r="G429" t="str">
        <f t="shared" si="12"/>
        <v>Ringer Gregory</v>
      </c>
      <c r="H429" t="str">
        <f t="shared" si="13"/>
        <v>Workplace Security for Employees</v>
      </c>
      <c r="I429">
        <f t="array" ref="I429">IF(ISNUMBER(MATCH($H429&amp;I$1,Course&amp;Library_Access_Code,0)),1,0)</f>
        <v>1</v>
      </c>
      <c r="J429">
        <f t="array" ref="J429">IF(ISNUMBER(MATCH($H429&amp;J$1,Course&amp;Library_Access_Code,0)),1,0)</f>
        <v>1</v>
      </c>
      <c r="K429">
        <f t="array" ref="K429">IF(ISNUMBER(MATCH($H429&amp;K$1,Course&amp;Library_Access_Code,0)),1,0)</f>
        <v>0</v>
      </c>
      <c r="L429">
        <f t="array" ref="L429">IF(ISNUMBER(MATCH($H429&amp;L$1,Course&amp;Library_Access_Code,0)),1,0)</f>
        <v>0</v>
      </c>
      <c r="M429">
        <f t="array" ref="M429">IF(ISNUMBER(MATCH($H429&amp;M$1,Course&amp;Library_Access_Code,0)),1,0)</f>
        <v>1</v>
      </c>
      <c r="N429">
        <f t="array" ref="N429">IF(ISNUMBER(MATCH($H429&amp;N$1,Course&amp;Library_Access_Code,0)),1,0)</f>
        <v>1</v>
      </c>
      <c r="O429">
        <f t="array" ref="O429">IF(ISNUMBER(MATCH($H429&amp;O$1,Course&amp;Library_Access_Code,0)),1,0)</f>
        <v>0</v>
      </c>
      <c r="P429">
        <f t="array" ref="P429">IF(ISNUMBER(MATCH($H429&amp;P$1,Course&amp;Library_Access_Code,0)),1,0)</f>
        <v>1</v>
      </c>
      <c r="Q429">
        <f t="array" ref="Q429">IF(ISNUMBER(MATCH($H429&amp;Q$1,Course&amp;Library_Access_Code,0)),1,0)</f>
        <v>1</v>
      </c>
      <c r="R429">
        <f t="array" ref="R429">IF(ISNUMBER(MATCH($H429&amp;R$1,Course&amp;Library_Access_Code,0)),1,0)</f>
        <v>1</v>
      </c>
      <c r="T429" t="s">
        <v>217</v>
      </c>
    </row>
    <row r="430" spans="1:20" x14ac:dyDescent="0.55000000000000004">
      <c r="A430" t="s">
        <v>217</v>
      </c>
      <c r="B430" t="s">
        <v>165</v>
      </c>
      <c r="C430" t="s">
        <v>178</v>
      </c>
      <c r="D430" t="s">
        <v>149</v>
      </c>
      <c r="E430" t="s">
        <v>149</v>
      </c>
      <c r="F430" t="s">
        <v>150</v>
      </c>
      <c r="G430" t="str">
        <f t="shared" si="12"/>
        <v>Ringer Gregory</v>
      </c>
      <c r="H430" t="str">
        <f t="shared" si="13"/>
        <v>Respiratory Protection</v>
      </c>
      <c r="I430">
        <f t="array" ref="I430">IF(ISNUMBER(MATCH($H430&amp;I$1,Course&amp;Library_Access_Code,0)),1,0)</f>
        <v>1</v>
      </c>
      <c r="J430">
        <f t="array" ref="J430">IF(ISNUMBER(MATCH($H430&amp;J$1,Course&amp;Library_Access_Code,0)),1,0)</f>
        <v>1</v>
      </c>
      <c r="K430">
        <f t="array" ref="K430">IF(ISNUMBER(MATCH($H430&amp;K$1,Course&amp;Library_Access_Code,0)),1,0)</f>
        <v>0</v>
      </c>
      <c r="L430">
        <f t="array" ref="L430">IF(ISNUMBER(MATCH($H430&amp;L$1,Course&amp;Library_Access_Code,0)),1,0)</f>
        <v>0</v>
      </c>
      <c r="M430">
        <f t="array" ref="M430">IF(ISNUMBER(MATCH($H430&amp;M$1,Course&amp;Library_Access_Code,0)),1,0)</f>
        <v>1</v>
      </c>
      <c r="N430">
        <f t="array" ref="N430">IF(ISNUMBER(MATCH($H430&amp;N$1,Course&amp;Library_Access_Code,0)),1,0)</f>
        <v>0</v>
      </c>
      <c r="O430">
        <f t="array" ref="O430">IF(ISNUMBER(MATCH($H430&amp;O$1,Course&amp;Library_Access_Code,0)),1,0)</f>
        <v>0</v>
      </c>
      <c r="P430">
        <f t="array" ref="P430">IF(ISNUMBER(MATCH($H430&amp;P$1,Course&amp;Library_Access_Code,0)),1,0)</f>
        <v>1</v>
      </c>
      <c r="Q430">
        <f t="array" ref="Q430">IF(ISNUMBER(MATCH($H430&amp;Q$1,Course&amp;Library_Access_Code,0)),1,0)</f>
        <v>0</v>
      </c>
      <c r="R430">
        <f t="array" ref="R430">IF(ISNUMBER(MATCH($H430&amp;R$1,Course&amp;Library_Access_Code,0)),1,0)</f>
        <v>0</v>
      </c>
      <c r="T430" t="s">
        <v>217</v>
      </c>
    </row>
    <row r="431" spans="1:20" x14ac:dyDescent="0.55000000000000004">
      <c r="A431" t="s">
        <v>217</v>
      </c>
      <c r="B431" t="s">
        <v>152</v>
      </c>
      <c r="C431" t="s">
        <v>259</v>
      </c>
      <c r="D431" t="s">
        <v>149</v>
      </c>
      <c r="E431" t="s">
        <v>149</v>
      </c>
      <c r="F431" t="s">
        <v>150</v>
      </c>
      <c r="G431" t="str">
        <f t="shared" si="12"/>
        <v>Ringer Gregory</v>
      </c>
      <c r="H431" t="str">
        <f t="shared" si="13"/>
        <v>Bloodborne Pathogens - General</v>
      </c>
      <c r="I431">
        <f t="array" ref="I431">IF(ISNUMBER(MATCH($H431&amp;I$1,Course&amp;Library_Access_Code,0)),1,0)</f>
        <v>1</v>
      </c>
      <c r="J431">
        <f t="array" ref="J431">IF(ISNUMBER(MATCH($H431&amp;J$1,Course&amp;Library_Access_Code,0)),1,0)</f>
        <v>1</v>
      </c>
      <c r="K431">
        <f t="array" ref="K431">IF(ISNUMBER(MATCH($H431&amp;K$1,Course&amp;Library_Access_Code,0)),1,0)</f>
        <v>1</v>
      </c>
      <c r="L431">
        <f t="array" ref="L431">IF(ISNUMBER(MATCH($H431&amp;L$1,Course&amp;Library_Access_Code,0)),1,0)</f>
        <v>0</v>
      </c>
      <c r="M431">
        <f t="array" ref="M431">IF(ISNUMBER(MATCH($H431&amp;M$1,Course&amp;Library_Access_Code,0)),1,0)</f>
        <v>1</v>
      </c>
      <c r="N431">
        <f t="array" ref="N431">IF(ISNUMBER(MATCH($H431&amp;N$1,Course&amp;Library_Access_Code,0)),1,0)</f>
        <v>1</v>
      </c>
      <c r="O431">
        <f t="array" ref="O431">IF(ISNUMBER(MATCH($H431&amp;O$1,Course&amp;Library_Access_Code,0)),1,0)</f>
        <v>1</v>
      </c>
      <c r="P431">
        <f t="array" ref="P431">IF(ISNUMBER(MATCH($H431&amp;P$1,Course&amp;Library_Access_Code,0)),1,0)</f>
        <v>1</v>
      </c>
      <c r="Q431">
        <f t="array" ref="Q431">IF(ISNUMBER(MATCH($H431&amp;Q$1,Course&amp;Library_Access_Code,0)),1,0)</f>
        <v>1</v>
      </c>
      <c r="R431">
        <f t="array" ref="R431">IF(ISNUMBER(MATCH($H431&amp;R$1,Course&amp;Library_Access_Code,0)),1,0)</f>
        <v>1</v>
      </c>
      <c r="T431" t="s">
        <v>217</v>
      </c>
    </row>
    <row r="432" spans="1:20" x14ac:dyDescent="0.55000000000000004">
      <c r="A432" t="s">
        <v>217</v>
      </c>
      <c r="B432" t="s">
        <v>154</v>
      </c>
      <c r="C432" t="s">
        <v>259</v>
      </c>
      <c r="D432" t="s">
        <v>149</v>
      </c>
      <c r="E432" t="s">
        <v>149</v>
      </c>
      <c r="F432" t="s">
        <v>150</v>
      </c>
      <c r="G432" t="str">
        <f t="shared" si="12"/>
        <v>Ringer Gregory</v>
      </c>
      <c r="H432" t="str">
        <f t="shared" si="13"/>
        <v>Back Safety</v>
      </c>
      <c r="I432">
        <f t="array" ref="I432">IF(ISNUMBER(MATCH($H432&amp;I$1,Course&amp;Library_Access_Code,0)),1,0)</f>
        <v>1</v>
      </c>
      <c r="J432">
        <f t="array" ref="J432">IF(ISNUMBER(MATCH($H432&amp;J$1,Course&amp;Library_Access_Code,0)),1,0)</f>
        <v>1</v>
      </c>
      <c r="K432">
        <f t="array" ref="K432">IF(ISNUMBER(MATCH($H432&amp;K$1,Course&amp;Library_Access_Code,0)),1,0)</f>
        <v>1</v>
      </c>
      <c r="L432">
        <f t="array" ref="L432">IF(ISNUMBER(MATCH($H432&amp;L$1,Course&amp;Library_Access_Code,0)),1,0)</f>
        <v>0</v>
      </c>
      <c r="M432">
        <f t="array" ref="M432">IF(ISNUMBER(MATCH($H432&amp;M$1,Course&amp;Library_Access_Code,0)),1,0)</f>
        <v>1</v>
      </c>
      <c r="N432">
        <f t="array" ref="N432">IF(ISNUMBER(MATCH($H432&amp;N$1,Course&amp;Library_Access_Code,0)),1,0)</f>
        <v>1</v>
      </c>
      <c r="O432">
        <f t="array" ref="O432">IF(ISNUMBER(MATCH($H432&amp;O$1,Course&amp;Library_Access_Code,0)),1,0)</f>
        <v>1</v>
      </c>
      <c r="P432">
        <f t="array" ref="P432">IF(ISNUMBER(MATCH($H432&amp;P$1,Course&amp;Library_Access_Code,0)),1,0)</f>
        <v>1</v>
      </c>
      <c r="Q432">
        <f t="array" ref="Q432">IF(ISNUMBER(MATCH($H432&amp;Q$1,Course&amp;Library_Access_Code,0)),1,0)</f>
        <v>1</v>
      </c>
      <c r="R432">
        <f t="array" ref="R432">IF(ISNUMBER(MATCH($H432&amp;R$1,Course&amp;Library_Access_Code,0)),1,0)</f>
        <v>1</v>
      </c>
      <c r="T432" t="s">
        <v>217</v>
      </c>
    </row>
    <row r="433" spans="1:20" x14ac:dyDescent="0.55000000000000004">
      <c r="A433" t="s">
        <v>217</v>
      </c>
      <c r="B433" t="s">
        <v>191</v>
      </c>
      <c r="C433" t="s">
        <v>260</v>
      </c>
      <c r="D433" t="s">
        <v>149</v>
      </c>
      <c r="E433" t="s">
        <v>149</v>
      </c>
      <c r="F433" t="s">
        <v>150</v>
      </c>
      <c r="G433" t="str">
        <f t="shared" si="12"/>
        <v>Ringer Gregory</v>
      </c>
      <c r="H433" t="str">
        <f t="shared" si="13"/>
        <v>Substance Abuse - What Employees Need to Know</v>
      </c>
      <c r="I433">
        <f t="array" ref="I433">IF(ISNUMBER(MATCH($H433&amp;I$1,Course&amp;Library_Access_Code,0)),1,0)</f>
        <v>1</v>
      </c>
      <c r="J433">
        <f t="array" ref="J433">IF(ISNUMBER(MATCH($H433&amp;J$1,Course&amp;Library_Access_Code,0)),1,0)</f>
        <v>1</v>
      </c>
      <c r="K433">
        <f t="array" ref="K433">IF(ISNUMBER(MATCH($H433&amp;K$1,Course&amp;Library_Access_Code,0)),1,0)</f>
        <v>0</v>
      </c>
      <c r="L433">
        <f t="array" ref="L433">IF(ISNUMBER(MATCH($H433&amp;L$1,Course&amp;Library_Access_Code,0)),1,0)</f>
        <v>0</v>
      </c>
      <c r="M433">
        <f t="array" ref="M433">IF(ISNUMBER(MATCH($H433&amp;M$1,Course&amp;Library_Access_Code,0)),1,0)</f>
        <v>1</v>
      </c>
      <c r="N433">
        <f t="array" ref="N433">IF(ISNUMBER(MATCH($H433&amp;N$1,Course&amp;Library_Access_Code,0)),1,0)</f>
        <v>1</v>
      </c>
      <c r="O433">
        <f t="array" ref="O433">IF(ISNUMBER(MATCH($H433&amp;O$1,Course&amp;Library_Access_Code,0)),1,0)</f>
        <v>1</v>
      </c>
      <c r="P433">
        <f t="array" ref="P433">IF(ISNUMBER(MATCH($H433&amp;P$1,Course&amp;Library_Access_Code,0)),1,0)</f>
        <v>1</v>
      </c>
      <c r="Q433">
        <f t="array" ref="Q433">IF(ISNUMBER(MATCH($H433&amp;Q$1,Course&amp;Library_Access_Code,0)),1,0)</f>
        <v>1</v>
      </c>
      <c r="R433">
        <f t="array" ref="R433">IF(ISNUMBER(MATCH($H433&amp;R$1,Course&amp;Library_Access_Code,0)),1,0)</f>
        <v>1</v>
      </c>
      <c r="T433" t="s">
        <v>217</v>
      </c>
    </row>
    <row r="434" spans="1:20" x14ac:dyDescent="0.55000000000000004">
      <c r="A434" t="s">
        <v>217</v>
      </c>
      <c r="B434" t="s">
        <v>173</v>
      </c>
      <c r="C434" t="s">
        <v>260</v>
      </c>
      <c r="D434" t="s">
        <v>149</v>
      </c>
      <c r="E434" t="s">
        <v>149</v>
      </c>
      <c r="F434" t="s">
        <v>150</v>
      </c>
      <c r="G434" t="str">
        <f t="shared" si="12"/>
        <v>Ringer Gregory</v>
      </c>
      <c r="H434" t="str">
        <f t="shared" si="13"/>
        <v>Hazard Communication</v>
      </c>
      <c r="I434">
        <f t="array" ref="I434">IF(ISNUMBER(MATCH($H434&amp;I$1,Course&amp;Library_Access_Code,0)),1,0)</f>
        <v>1</v>
      </c>
      <c r="J434">
        <f t="array" ref="J434">IF(ISNUMBER(MATCH($H434&amp;J$1,Course&amp;Library_Access_Code,0)),1,0)</f>
        <v>1</v>
      </c>
      <c r="K434">
        <f t="array" ref="K434">IF(ISNUMBER(MATCH($H434&amp;K$1,Course&amp;Library_Access_Code,0)),1,0)</f>
        <v>0</v>
      </c>
      <c r="L434">
        <f t="array" ref="L434">IF(ISNUMBER(MATCH($H434&amp;L$1,Course&amp;Library_Access_Code,0)),1,0)</f>
        <v>0</v>
      </c>
      <c r="M434">
        <f t="array" ref="M434">IF(ISNUMBER(MATCH($H434&amp;M$1,Course&amp;Library_Access_Code,0)),1,0)</f>
        <v>1</v>
      </c>
      <c r="N434">
        <f t="array" ref="N434">IF(ISNUMBER(MATCH($H434&amp;N$1,Course&amp;Library_Access_Code,0)),1,0)</f>
        <v>1</v>
      </c>
      <c r="O434">
        <f t="array" ref="O434">IF(ISNUMBER(MATCH($H434&amp;O$1,Course&amp;Library_Access_Code,0)),1,0)</f>
        <v>1</v>
      </c>
      <c r="P434">
        <f t="array" ref="P434">IF(ISNUMBER(MATCH($H434&amp;P$1,Course&amp;Library_Access_Code,0)),1,0)</f>
        <v>1</v>
      </c>
      <c r="Q434">
        <f t="array" ref="Q434">IF(ISNUMBER(MATCH($H434&amp;Q$1,Course&amp;Library_Access_Code,0)),1,0)</f>
        <v>1</v>
      </c>
      <c r="R434">
        <f t="array" ref="R434">IF(ISNUMBER(MATCH($H434&amp;R$1,Course&amp;Library_Access_Code,0)),1,0)</f>
        <v>1</v>
      </c>
      <c r="T434" t="s">
        <v>217</v>
      </c>
    </row>
    <row r="435" spans="1:20" x14ac:dyDescent="0.55000000000000004">
      <c r="A435" t="s">
        <v>217</v>
      </c>
      <c r="B435" t="s">
        <v>185</v>
      </c>
      <c r="C435" t="s">
        <v>260</v>
      </c>
      <c r="D435" t="s">
        <v>149</v>
      </c>
      <c r="E435" t="s">
        <v>149</v>
      </c>
      <c r="F435" t="s">
        <v>150</v>
      </c>
      <c r="G435" t="str">
        <f t="shared" si="12"/>
        <v>Ringer Gregory</v>
      </c>
      <c r="H435" t="str">
        <f t="shared" si="13"/>
        <v>Material Safety Data Sheets</v>
      </c>
      <c r="I435">
        <f t="array" ref="I435">IF(ISNUMBER(MATCH($H435&amp;I$1,Course&amp;Library_Access_Code,0)),1,0)</f>
        <v>1</v>
      </c>
      <c r="J435">
        <f t="array" ref="J435">IF(ISNUMBER(MATCH($H435&amp;J$1,Course&amp;Library_Access_Code,0)),1,0)</f>
        <v>1</v>
      </c>
      <c r="K435">
        <f t="array" ref="K435">IF(ISNUMBER(MATCH($H435&amp;K$1,Course&amp;Library_Access_Code,0)),1,0)</f>
        <v>0</v>
      </c>
      <c r="L435">
        <f t="array" ref="L435">IF(ISNUMBER(MATCH($H435&amp;L$1,Course&amp;Library_Access_Code,0)),1,0)</f>
        <v>0</v>
      </c>
      <c r="M435">
        <f t="array" ref="M435">IF(ISNUMBER(MATCH($H435&amp;M$1,Course&amp;Library_Access_Code,0)),1,0)</f>
        <v>1</v>
      </c>
      <c r="N435">
        <f t="array" ref="N435">IF(ISNUMBER(MATCH($H435&amp;N$1,Course&amp;Library_Access_Code,0)),1,0)</f>
        <v>1</v>
      </c>
      <c r="O435">
        <f t="array" ref="O435">IF(ISNUMBER(MATCH($H435&amp;O$1,Course&amp;Library_Access_Code,0)),1,0)</f>
        <v>1</v>
      </c>
      <c r="P435">
        <f t="array" ref="P435">IF(ISNUMBER(MATCH($H435&amp;P$1,Course&amp;Library_Access_Code,0)),1,0)</f>
        <v>1</v>
      </c>
      <c r="Q435">
        <f t="array" ref="Q435">IF(ISNUMBER(MATCH($H435&amp;Q$1,Course&amp;Library_Access_Code,0)),1,0)</f>
        <v>1</v>
      </c>
      <c r="R435">
        <f t="array" ref="R435">IF(ISNUMBER(MATCH($H435&amp;R$1,Course&amp;Library_Access_Code,0)),1,0)</f>
        <v>1</v>
      </c>
      <c r="T435" t="s">
        <v>217</v>
      </c>
    </row>
    <row r="436" spans="1:20" x14ac:dyDescent="0.55000000000000004">
      <c r="A436" t="s">
        <v>217</v>
      </c>
      <c r="B436" t="s">
        <v>160</v>
      </c>
      <c r="C436" t="s">
        <v>260</v>
      </c>
      <c r="D436" t="s">
        <v>149</v>
      </c>
      <c r="E436" t="s">
        <v>149</v>
      </c>
      <c r="F436" t="s">
        <v>150</v>
      </c>
      <c r="G436" t="str">
        <f t="shared" si="12"/>
        <v>Ringer Gregory</v>
      </c>
      <c r="H436" t="str">
        <f t="shared" si="13"/>
        <v>Good Housekeeping</v>
      </c>
      <c r="I436">
        <f t="array" ref="I436">IF(ISNUMBER(MATCH($H436&amp;I$1,Course&amp;Library_Access_Code,0)),1,0)</f>
        <v>1</v>
      </c>
      <c r="J436">
        <f t="array" ref="J436">IF(ISNUMBER(MATCH($H436&amp;J$1,Course&amp;Library_Access_Code,0)),1,0)</f>
        <v>1</v>
      </c>
      <c r="K436">
        <f t="array" ref="K436">IF(ISNUMBER(MATCH($H436&amp;K$1,Course&amp;Library_Access_Code,0)),1,0)</f>
        <v>1</v>
      </c>
      <c r="L436">
        <f t="array" ref="L436">IF(ISNUMBER(MATCH($H436&amp;L$1,Course&amp;Library_Access_Code,0)),1,0)</f>
        <v>0</v>
      </c>
      <c r="M436">
        <f t="array" ref="M436">IF(ISNUMBER(MATCH($H436&amp;M$1,Course&amp;Library_Access_Code,0)),1,0)</f>
        <v>1</v>
      </c>
      <c r="N436">
        <f t="array" ref="N436">IF(ISNUMBER(MATCH($H436&amp;N$1,Course&amp;Library_Access_Code,0)),1,0)</f>
        <v>1</v>
      </c>
      <c r="O436">
        <f t="array" ref="O436">IF(ISNUMBER(MATCH($H436&amp;O$1,Course&amp;Library_Access_Code,0)),1,0)</f>
        <v>1</v>
      </c>
      <c r="P436">
        <f t="array" ref="P436">IF(ISNUMBER(MATCH($H436&amp;P$1,Course&amp;Library_Access_Code,0)),1,0)</f>
        <v>1</v>
      </c>
      <c r="Q436">
        <f t="array" ref="Q436">IF(ISNUMBER(MATCH($H436&amp;Q$1,Course&amp;Library_Access_Code,0)),1,0)</f>
        <v>1</v>
      </c>
      <c r="R436">
        <f t="array" ref="R436">IF(ISNUMBER(MATCH($H436&amp;R$1,Course&amp;Library_Access_Code,0)),1,0)</f>
        <v>1</v>
      </c>
      <c r="T436" t="s">
        <v>217</v>
      </c>
    </row>
    <row r="437" spans="1:20" x14ac:dyDescent="0.55000000000000004">
      <c r="A437" t="s">
        <v>217</v>
      </c>
      <c r="B437" t="s">
        <v>151</v>
      </c>
      <c r="C437" t="s">
        <v>259</v>
      </c>
      <c r="D437" t="s">
        <v>149</v>
      </c>
      <c r="E437" t="s">
        <v>149</v>
      </c>
      <c r="F437" t="s">
        <v>150</v>
      </c>
      <c r="G437" t="str">
        <f t="shared" si="12"/>
        <v>Ringer Gregory</v>
      </c>
      <c r="H437" t="str">
        <f t="shared" si="13"/>
        <v>Crane Rigging</v>
      </c>
      <c r="I437">
        <f t="array" ref="I437">IF(ISNUMBER(MATCH($H437&amp;I$1,Course&amp;Library_Access_Code,0)),1,0)</f>
        <v>1</v>
      </c>
      <c r="J437">
        <f t="array" ref="J437">IF(ISNUMBER(MATCH($H437&amp;J$1,Course&amp;Library_Access_Code,0)),1,0)</f>
        <v>1</v>
      </c>
      <c r="K437">
        <f t="array" ref="K437">IF(ISNUMBER(MATCH($H437&amp;K$1,Course&amp;Library_Access_Code,0)),1,0)</f>
        <v>0</v>
      </c>
      <c r="L437">
        <f t="array" ref="L437">IF(ISNUMBER(MATCH($H437&amp;L$1,Course&amp;Library_Access_Code,0)),1,0)</f>
        <v>0</v>
      </c>
      <c r="M437">
        <f t="array" ref="M437">IF(ISNUMBER(MATCH($H437&amp;M$1,Course&amp;Library_Access_Code,0)),1,0)</f>
        <v>1</v>
      </c>
      <c r="N437">
        <f t="array" ref="N437">IF(ISNUMBER(MATCH($H437&amp;N$1,Course&amp;Library_Access_Code,0)),1,0)</f>
        <v>1</v>
      </c>
      <c r="O437">
        <f t="array" ref="O437">IF(ISNUMBER(MATCH($H437&amp;O$1,Course&amp;Library_Access_Code,0)),1,0)</f>
        <v>1</v>
      </c>
      <c r="P437">
        <f t="array" ref="P437">IF(ISNUMBER(MATCH($H437&amp;P$1,Course&amp;Library_Access_Code,0)),1,0)</f>
        <v>1</v>
      </c>
      <c r="Q437">
        <f t="array" ref="Q437">IF(ISNUMBER(MATCH($H437&amp;Q$1,Course&amp;Library_Access_Code,0)),1,0)</f>
        <v>0</v>
      </c>
      <c r="R437">
        <f t="array" ref="R437">IF(ISNUMBER(MATCH($H437&amp;R$1,Course&amp;Library_Access_Code,0)),1,0)</f>
        <v>1</v>
      </c>
      <c r="T437" t="s">
        <v>217</v>
      </c>
    </row>
    <row r="438" spans="1:20" x14ac:dyDescent="0.55000000000000004">
      <c r="A438" t="s">
        <v>217</v>
      </c>
      <c r="B438" t="s">
        <v>179</v>
      </c>
      <c r="C438" t="s">
        <v>260</v>
      </c>
      <c r="D438" t="s">
        <v>149</v>
      </c>
      <c r="E438" t="s">
        <v>149</v>
      </c>
      <c r="F438" t="s">
        <v>150</v>
      </c>
      <c r="G438" t="str">
        <f t="shared" si="12"/>
        <v>Ringer Gregory</v>
      </c>
      <c r="H438" t="str">
        <f t="shared" si="13"/>
        <v>Hand Protection</v>
      </c>
      <c r="I438">
        <f t="array" ref="I438">IF(ISNUMBER(MATCH($H438&amp;I$1,Course&amp;Library_Access_Code,0)),1,0)</f>
        <v>1</v>
      </c>
      <c r="J438">
        <f t="array" ref="J438">IF(ISNUMBER(MATCH($H438&amp;J$1,Course&amp;Library_Access_Code,0)),1,0)</f>
        <v>1</v>
      </c>
      <c r="K438">
        <f t="array" ref="K438">IF(ISNUMBER(MATCH($H438&amp;K$1,Course&amp;Library_Access_Code,0)),1,0)</f>
        <v>0</v>
      </c>
      <c r="L438">
        <f t="array" ref="L438">IF(ISNUMBER(MATCH($H438&amp;L$1,Course&amp;Library_Access_Code,0)),1,0)</f>
        <v>0</v>
      </c>
      <c r="M438">
        <f t="array" ref="M438">IF(ISNUMBER(MATCH($H438&amp;M$1,Course&amp;Library_Access_Code,0)),1,0)</f>
        <v>1</v>
      </c>
      <c r="N438">
        <f t="array" ref="N438">IF(ISNUMBER(MATCH($H438&amp;N$1,Course&amp;Library_Access_Code,0)),1,0)</f>
        <v>1</v>
      </c>
      <c r="O438">
        <f t="array" ref="O438">IF(ISNUMBER(MATCH($H438&amp;O$1,Course&amp;Library_Access_Code,0)),1,0)</f>
        <v>1</v>
      </c>
      <c r="P438">
        <f t="array" ref="P438">IF(ISNUMBER(MATCH($H438&amp;P$1,Course&amp;Library_Access_Code,0)),1,0)</f>
        <v>1</v>
      </c>
      <c r="Q438">
        <f t="array" ref="Q438">IF(ISNUMBER(MATCH($H438&amp;Q$1,Course&amp;Library_Access_Code,0)),1,0)</f>
        <v>1</v>
      </c>
      <c r="R438">
        <f t="array" ref="R438">IF(ISNUMBER(MATCH($H438&amp;R$1,Course&amp;Library_Access_Code,0)),1,0)</f>
        <v>1</v>
      </c>
      <c r="T438" t="s">
        <v>217</v>
      </c>
    </row>
    <row r="439" spans="1:20" x14ac:dyDescent="0.55000000000000004">
      <c r="A439" t="s">
        <v>217</v>
      </c>
      <c r="B439" t="s">
        <v>163</v>
      </c>
      <c r="C439" t="s">
        <v>259</v>
      </c>
      <c r="D439" t="s">
        <v>149</v>
      </c>
      <c r="E439" t="s">
        <v>149</v>
      </c>
      <c r="F439" t="s">
        <v>150</v>
      </c>
      <c r="G439" t="str">
        <f t="shared" si="12"/>
        <v>Ringer Gregory</v>
      </c>
      <c r="H439" t="str">
        <f t="shared" si="13"/>
        <v>Fire Extinguishers</v>
      </c>
      <c r="I439">
        <f t="array" ref="I439">IF(ISNUMBER(MATCH($H439&amp;I$1,Course&amp;Library_Access_Code,0)),1,0)</f>
        <v>1</v>
      </c>
      <c r="J439">
        <f t="array" ref="J439">IF(ISNUMBER(MATCH($H439&amp;J$1,Course&amp;Library_Access_Code,0)),1,0)</f>
        <v>1</v>
      </c>
      <c r="K439">
        <f t="array" ref="K439">IF(ISNUMBER(MATCH($H439&amp;K$1,Course&amp;Library_Access_Code,0)),1,0)</f>
        <v>1</v>
      </c>
      <c r="L439">
        <f t="array" ref="L439">IF(ISNUMBER(MATCH($H439&amp;L$1,Course&amp;Library_Access_Code,0)),1,0)</f>
        <v>0</v>
      </c>
      <c r="M439">
        <f t="array" ref="M439">IF(ISNUMBER(MATCH($H439&amp;M$1,Course&amp;Library_Access_Code,0)),1,0)</f>
        <v>1</v>
      </c>
      <c r="N439">
        <f t="array" ref="N439">IF(ISNUMBER(MATCH($H439&amp;N$1,Course&amp;Library_Access_Code,0)),1,0)</f>
        <v>1</v>
      </c>
      <c r="O439">
        <f t="array" ref="O439">IF(ISNUMBER(MATCH($H439&amp;O$1,Course&amp;Library_Access_Code,0)),1,0)</f>
        <v>1</v>
      </c>
      <c r="P439">
        <f t="array" ref="P439">IF(ISNUMBER(MATCH($H439&amp;P$1,Course&amp;Library_Access_Code,0)),1,0)</f>
        <v>1</v>
      </c>
      <c r="Q439">
        <f t="array" ref="Q439">IF(ISNUMBER(MATCH($H439&amp;Q$1,Course&amp;Library_Access_Code,0)),1,0)</f>
        <v>1</v>
      </c>
      <c r="R439">
        <f t="array" ref="R439">IF(ISNUMBER(MATCH($H439&amp;R$1,Course&amp;Library_Access_Code,0)),1,0)</f>
        <v>1</v>
      </c>
      <c r="T439" t="s">
        <v>217</v>
      </c>
    </row>
    <row r="440" spans="1:20" x14ac:dyDescent="0.55000000000000004">
      <c r="A440" t="s">
        <v>217</v>
      </c>
      <c r="B440" t="s">
        <v>148</v>
      </c>
      <c r="C440" t="s">
        <v>260</v>
      </c>
      <c r="D440" t="s">
        <v>149</v>
      </c>
      <c r="E440" t="s">
        <v>149</v>
      </c>
      <c r="F440" t="s">
        <v>150</v>
      </c>
      <c r="G440" t="str">
        <f t="shared" si="12"/>
        <v>Ringer Gregory</v>
      </c>
      <c r="H440" t="str">
        <f t="shared" si="13"/>
        <v>Forklift Operator Safety</v>
      </c>
      <c r="I440">
        <f t="array" ref="I440">IF(ISNUMBER(MATCH($H440&amp;I$1,Course&amp;Library_Access_Code,0)),1,0)</f>
        <v>1</v>
      </c>
      <c r="J440">
        <f t="array" ref="J440">IF(ISNUMBER(MATCH($H440&amp;J$1,Course&amp;Library_Access_Code,0)),1,0)</f>
        <v>1</v>
      </c>
      <c r="K440">
        <f t="array" ref="K440">IF(ISNUMBER(MATCH($H440&amp;K$1,Course&amp;Library_Access_Code,0)),1,0)</f>
        <v>0</v>
      </c>
      <c r="L440">
        <f t="array" ref="L440">IF(ISNUMBER(MATCH($H440&amp;L$1,Course&amp;Library_Access_Code,0)),1,0)</f>
        <v>0</v>
      </c>
      <c r="M440">
        <f t="array" ref="M440">IF(ISNUMBER(MATCH($H440&amp;M$1,Course&amp;Library_Access_Code,0)),1,0)</f>
        <v>1</v>
      </c>
      <c r="N440">
        <f t="array" ref="N440">IF(ISNUMBER(MATCH($H440&amp;N$1,Course&amp;Library_Access_Code,0)),1,0)</f>
        <v>1</v>
      </c>
      <c r="O440">
        <f t="array" ref="O440">IF(ISNUMBER(MATCH($H440&amp;O$1,Course&amp;Library_Access_Code,0)),1,0)</f>
        <v>1</v>
      </c>
      <c r="P440">
        <f t="array" ref="P440">IF(ISNUMBER(MATCH($H440&amp;P$1,Course&amp;Library_Access_Code,0)),1,0)</f>
        <v>1</v>
      </c>
      <c r="Q440">
        <f t="array" ref="Q440">IF(ISNUMBER(MATCH($H440&amp;Q$1,Course&amp;Library_Access_Code,0)),1,0)</f>
        <v>1</v>
      </c>
      <c r="R440">
        <f t="array" ref="R440">IF(ISNUMBER(MATCH($H440&amp;R$1,Course&amp;Library_Access_Code,0)),1,0)</f>
        <v>1</v>
      </c>
      <c r="T440" t="s">
        <v>217</v>
      </c>
    </row>
    <row r="441" spans="1:20" x14ac:dyDescent="0.55000000000000004">
      <c r="A441" t="s">
        <v>217</v>
      </c>
      <c r="B441" t="s">
        <v>159</v>
      </c>
      <c r="C441" t="s">
        <v>259</v>
      </c>
      <c r="D441" t="s">
        <v>149</v>
      </c>
      <c r="E441" t="s">
        <v>149</v>
      </c>
      <c r="F441" t="s">
        <v>150</v>
      </c>
      <c r="G441" t="str">
        <f t="shared" si="12"/>
        <v>Ringer Gregory</v>
      </c>
      <c r="H441" t="str">
        <f t="shared" si="13"/>
        <v>Eye Protection</v>
      </c>
      <c r="I441">
        <f t="array" ref="I441">IF(ISNUMBER(MATCH($H441&amp;I$1,Course&amp;Library_Access_Code,0)),1,0)</f>
        <v>1</v>
      </c>
      <c r="J441">
        <f t="array" ref="J441">IF(ISNUMBER(MATCH($H441&amp;J$1,Course&amp;Library_Access_Code,0)),1,0)</f>
        <v>1</v>
      </c>
      <c r="K441">
        <f t="array" ref="K441">IF(ISNUMBER(MATCH($H441&amp;K$1,Course&amp;Library_Access_Code,0)),1,0)</f>
        <v>1</v>
      </c>
      <c r="L441">
        <f t="array" ref="L441">IF(ISNUMBER(MATCH($H441&amp;L$1,Course&amp;Library_Access_Code,0)),1,0)</f>
        <v>0</v>
      </c>
      <c r="M441">
        <f t="array" ref="M441">IF(ISNUMBER(MATCH($H441&amp;M$1,Course&amp;Library_Access_Code,0)),1,0)</f>
        <v>1</v>
      </c>
      <c r="N441">
        <f t="array" ref="N441">IF(ISNUMBER(MATCH($H441&amp;N$1,Course&amp;Library_Access_Code,0)),1,0)</f>
        <v>1</v>
      </c>
      <c r="O441">
        <f t="array" ref="O441">IF(ISNUMBER(MATCH($H441&amp;O$1,Course&amp;Library_Access_Code,0)),1,0)</f>
        <v>1</v>
      </c>
      <c r="P441">
        <f t="array" ref="P441">IF(ISNUMBER(MATCH($H441&amp;P$1,Course&amp;Library_Access_Code,0)),1,0)</f>
        <v>1</v>
      </c>
      <c r="Q441">
        <f t="array" ref="Q441">IF(ISNUMBER(MATCH($H441&amp;Q$1,Course&amp;Library_Access_Code,0)),1,0)</f>
        <v>1</v>
      </c>
      <c r="R441">
        <f t="array" ref="R441">IF(ISNUMBER(MATCH($H441&amp;R$1,Course&amp;Library_Access_Code,0)),1,0)</f>
        <v>1</v>
      </c>
      <c r="T441" t="s">
        <v>217</v>
      </c>
    </row>
    <row r="442" spans="1:20" x14ac:dyDescent="0.55000000000000004">
      <c r="A442" t="s">
        <v>217</v>
      </c>
      <c r="B442" t="s">
        <v>180</v>
      </c>
      <c r="C442" t="s">
        <v>260</v>
      </c>
      <c r="D442" t="s">
        <v>149</v>
      </c>
      <c r="E442" t="s">
        <v>149</v>
      </c>
      <c r="F442" t="s">
        <v>150</v>
      </c>
      <c r="G442" t="str">
        <f t="shared" si="12"/>
        <v>Ringer Gregory</v>
      </c>
      <c r="H442" t="str">
        <f t="shared" si="13"/>
        <v>Flammable and Combustible Liquids</v>
      </c>
      <c r="I442">
        <f t="array" ref="I442">IF(ISNUMBER(MATCH($H442&amp;I$1,Course&amp;Library_Access_Code,0)),1,0)</f>
        <v>1</v>
      </c>
      <c r="J442">
        <f t="array" ref="J442">IF(ISNUMBER(MATCH($H442&amp;J$1,Course&amp;Library_Access_Code,0)),1,0)</f>
        <v>1</v>
      </c>
      <c r="K442">
        <f t="array" ref="K442">IF(ISNUMBER(MATCH($H442&amp;K$1,Course&amp;Library_Access_Code,0)),1,0)</f>
        <v>0</v>
      </c>
      <c r="L442">
        <f t="array" ref="L442">IF(ISNUMBER(MATCH($H442&amp;L$1,Course&amp;Library_Access_Code,0)),1,0)</f>
        <v>0</v>
      </c>
      <c r="M442">
        <f t="array" ref="M442">IF(ISNUMBER(MATCH($H442&amp;M$1,Course&amp;Library_Access_Code,0)),1,0)</f>
        <v>1</v>
      </c>
      <c r="N442">
        <f t="array" ref="N442">IF(ISNUMBER(MATCH($H442&amp;N$1,Course&amp;Library_Access_Code,0)),1,0)</f>
        <v>1</v>
      </c>
      <c r="O442">
        <f t="array" ref="O442">IF(ISNUMBER(MATCH($H442&amp;O$1,Course&amp;Library_Access_Code,0)),1,0)</f>
        <v>1</v>
      </c>
      <c r="P442">
        <f t="array" ref="P442">IF(ISNUMBER(MATCH($H442&amp;P$1,Course&amp;Library_Access_Code,0)),1,0)</f>
        <v>1</v>
      </c>
      <c r="Q442">
        <f t="array" ref="Q442">IF(ISNUMBER(MATCH($H442&amp;Q$1,Course&amp;Library_Access_Code,0)),1,0)</f>
        <v>1</v>
      </c>
      <c r="R442">
        <f t="array" ref="R442">IF(ISNUMBER(MATCH($H442&amp;R$1,Course&amp;Library_Access_Code,0)),1,0)</f>
        <v>1</v>
      </c>
      <c r="T442" t="s">
        <v>217</v>
      </c>
    </row>
    <row r="443" spans="1:20" x14ac:dyDescent="0.55000000000000004">
      <c r="A443" t="s">
        <v>217</v>
      </c>
      <c r="B443" t="s">
        <v>181</v>
      </c>
      <c r="C443" t="s">
        <v>259</v>
      </c>
      <c r="D443" t="s">
        <v>149</v>
      </c>
      <c r="E443" t="s">
        <v>149</v>
      </c>
      <c r="F443" t="s">
        <v>150</v>
      </c>
      <c r="G443" t="str">
        <f t="shared" si="12"/>
        <v>Ringer Gregory</v>
      </c>
      <c r="H443" t="str">
        <f t="shared" si="13"/>
        <v>Ergonomics - Industrial</v>
      </c>
      <c r="I443">
        <f t="array" ref="I443">IF(ISNUMBER(MATCH($H443&amp;I$1,Course&amp;Library_Access_Code,0)),1,0)</f>
        <v>1</v>
      </c>
      <c r="J443">
        <f t="array" ref="J443">IF(ISNUMBER(MATCH($H443&amp;J$1,Course&amp;Library_Access_Code,0)),1,0)</f>
        <v>1</v>
      </c>
      <c r="K443">
        <f t="array" ref="K443">IF(ISNUMBER(MATCH($H443&amp;K$1,Course&amp;Library_Access_Code,0)),1,0)</f>
        <v>0</v>
      </c>
      <c r="L443">
        <f t="array" ref="L443">IF(ISNUMBER(MATCH($H443&amp;L$1,Course&amp;Library_Access_Code,0)),1,0)</f>
        <v>0</v>
      </c>
      <c r="M443">
        <f t="array" ref="M443">IF(ISNUMBER(MATCH($H443&amp;M$1,Course&amp;Library_Access_Code,0)),1,0)</f>
        <v>1</v>
      </c>
      <c r="N443">
        <f t="array" ref="N443">IF(ISNUMBER(MATCH($H443&amp;N$1,Course&amp;Library_Access_Code,0)),1,0)</f>
        <v>1</v>
      </c>
      <c r="O443">
        <f t="array" ref="O443">IF(ISNUMBER(MATCH($H443&amp;O$1,Course&amp;Library_Access_Code,0)),1,0)</f>
        <v>0</v>
      </c>
      <c r="P443">
        <f t="array" ref="P443">IF(ISNUMBER(MATCH($H443&amp;P$1,Course&amp;Library_Access_Code,0)),1,0)</f>
        <v>1</v>
      </c>
      <c r="Q443">
        <f t="array" ref="Q443">IF(ISNUMBER(MATCH($H443&amp;Q$1,Course&amp;Library_Access_Code,0)),1,0)</f>
        <v>1</v>
      </c>
      <c r="R443">
        <f t="array" ref="R443">IF(ISNUMBER(MATCH($H443&amp;R$1,Course&amp;Library_Access_Code,0)),1,0)</f>
        <v>1</v>
      </c>
      <c r="T443" t="s">
        <v>217</v>
      </c>
    </row>
    <row r="444" spans="1:20" x14ac:dyDescent="0.55000000000000004">
      <c r="A444" t="s">
        <v>217</v>
      </c>
      <c r="B444" t="s">
        <v>174</v>
      </c>
      <c r="C444" t="s">
        <v>260</v>
      </c>
      <c r="D444" t="s">
        <v>149</v>
      </c>
      <c r="E444" t="s">
        <v>149</v>
      </c>
      <c r="F444" t="s">
        <v>150</v>
      </c>
      <c r="G444" t="str">
        <f t="shared" si="12"/>
        <v>Ringer Gregory</v>
      </c>
      <c r="H444" t="str">
        <f t="shared" si="13"/>
        <v>Ladder Safety</v>
      </c>
      <c r="I444">
        <f t="array" ref="I444">IF(ISNUMBER(MATCH($H444&amp;I$1,Course&amp;Library_Access_Code,0)),1,0)</f>
        <v>1</v>
      </c>
      <c r="J444">
        <f t="array" ref="J444">IF(ISNUMBER(MATCH($H444&amp;J$1,Course&amp;Library_Access_Code,0)),1,0)</f>
        <v>1</v>
      </c>
      <c r="K444">
        <f t="array" ref="K444">IF(ISNUMBER(MATCH($H444&amp;K$1,Course&amp;Library_Access_Code,0)),1,0)</f>
        <v>0</v>
      </c>
      <c r="L444">
        <f t="array" ref="L444">IF(ISNUMBER(MATCH($H444&amp;L$1,Course&amp;Library_Access_Code,0)),1,0)</f>
        <v>0</v>
      </c>
      <c r="M444">
        <f t="array" ref="M444">IF(ISNUMBER(MATCH($H444&amp;M$1,Course&amp;Library_Access_Code,0)),1,0)</f>
        <v>1</v>
      </c>
      <c r="N444">
        <f t="array" ref="N444">IF(ISNUMBER(MATCH($H444&amp;N$1,Course&amp;Library_Access_Code,0)),1,0)</f>
        <v>1</v>
      </c>
      <c r="O444">
        <f t="array" ref="O444">IF(ISNUMBER(MATCH($H444&amp;O$1,Course&amp;Library_Access_Code,0)),1,0)</f>
        <v>1</v>
      </c>
      <c r="P444">
        <f t="array" ref="P444">IF(ISNUMBER(MATCH($H444&amp;P$1,Course&amp;Library_Access_Code,0)),1,0)</f>
        <v>1</v>
      </c>
      <c r="Q444">
        <f t="array" ref="Q444">IF(ISNUMBER(MATCH($H444&amp;Q$1,Course&amp;Library_Access_Code,0)),1,0)</f>
        <v>1</v>
      </c>
      <c r="R444">
        <f t="array" ref="R444">IF(ISNUMBER(MATCH($H444&amp;R$1,Course&amp;Library_Access_Code,0)),1,0)</f>
        <v>1</v>
      </c>
      <c r="T444" t="s">
        <v>217</v>
      </c>
    </row>
    <row r="445" spans="1:20" x14ac:dyDescent="0.55000000000000004">
      <c r="A445" t="s">
        <v>217</v>
      </c>
      <c r="B445" t="s">
        <v>167</v>
      </c>
      <c r="C445" t="s">
        <v>259</v>
      </c>
      <c r="D445" t="s">
        <v>149</v>
      </c>
      <c r="E445" t="s">
        <v>149</v>
      </c>
      <c r="F445" t="s">
        <v>150</v>
      </c>
      <c r="G445" t="str">
        <f t="shared" si="12"/>
        <v>Ringer Gregory</v>
      </c>
      <c r="H445" t="str">
        <f t="shared" si="13"/>
        <v>Electrical Safety - Unqualified Worker</v>
      </c>
      <c r="I445">
        <f t="array" ref="I445">IF(ISNUMBER(MATCH($H445&amp;I$1,Course&amp;Library_Access_Code,0)),1,0)</f>
        <v>1</v>
      </c>
      <c r="J445">
        <f t="array" ref="J445">IF(ISNUMBER(MATCH($H445&amp;J$1,Course&amp;Library_Access_Code,0)),1,0)</f>
        <v>1</v>
      </c>
      <c r="K445">
        <f t="array" ref="K445">IF(ISNUMBER(MATCH($H445&amp;K$1,Course&amp;Library_Access_Code,0)),1,0)</f>
        <v>0</v>
      </c>
      <c r="L445">
        <f t="array" ref="L445">IF(ISNUMBER(MATCH($H445&amp;L$1,Course&amp;Library_Access_Code,0)),1,0)</f>
        <v>0</v>
      </c>
      <c r="M445">
        <f t="array" ref="M445">IF(ISNUMBER(MATCH($H445&amp;M$1,Course&amp;Library_Access_Code,0)),1,0)</f>
        <v>1</v>
      </c>
      <c r="N445">
        <f t="array" ref="N445">IF(ISNUMBER(MATCH($H445&amp;N$1,Course&amp;Library_Access_Code,0)),1,0)</f>
        <v>1</v>
      </c>
      <c r="O445">
        <f t="array" ref="O445">IF(ISNUMBER(MATCH($H445&amp;O$1,Course&amp;Library_Access_Code,0)),1,0)</f>
        <v>1</v>
      </c>
      <c r="P445">
        <f t="array" ref="P445">IF(ISNUMBER(MATCH($H445&amp;P$1,Course&amp;Library_Access_Code,0)),1,0)</f>
        <v>1</v>
      </c>
      <c r="Q445">
        <f t="array" ref="Q445">IF(ISNUMBER(MATCH($H445&amp;Q$1,Course&amp;Library_Access_Code,0)),1,0)</f>
        <v>1</v>
      </c>
      <c r="R445">
        <f t="array" ref="R445">IF(ISNUMBER(MATCH($H445&amp;R$1,Course&amp;Library_Access_Code,0)),1,0)</f>
        <v>1</v>
      </c>
      <c r="T445" t="s">
        <v>217</v>
      </c>
    </row>
    <row r="446" spans="1:20" x14ac:dyDescent="0.55000000000000004">
      <c r="A446" t="s">
        <v>217</v>
      </c>
      <c r="B446" t="s">
        <v>177</v>
      </c>
      <c r="C446" t="s">
        <v>260</v>
      </c>
      <c r="D446" t="s">
        <v>149</v>
      </c>
      <c r="E446" t="s">
        <v>149</v>
      </c>
      <c r="F446" t="s">
        <v>150</v>
      </c>
      <c r="G446" t="str">
        <f t="shared" si="12"/>
        <v>Ringer Gregory</v>
      </c>
      <c r="H446" t="str">
        <f t="shared" si="13"/>
        <v>Lockout-Tagout - Affected Employee</v>
      </c>
      <c r="I446">
        <f t="array" ref="I446">IF(ISNUMBER(MATCH($H446&amp;I$1,Course&amp;Library_Access_Code,0)),1,0)</f>
        <v>1</v>
      </c>
      <c r="J446">
        <f t="array" ref="J446">IF(ISNUMBER(MATCH($H446&amp;J$1,Course&amp;Library_Access_Code,0)),1,0)</f>
        <v>1</v>
      </c>
      <c r="K446">
        <f t="array" ref="K446">IF(ISNUMBER(MATCH($H446&amp;K$1,Course&amp;Library_Access_Code,0)),1,0)</f>
        <v>0</v>
      </c>
      <c r="L446">
        <f t="array" ref="L446">IF(ISNUMBER(MATCH($H446&amp;L$1,Course&amp;Library_Access_Code,0)),1,0)</f>
        <v>0</v>
      </c>
      <c r="M446">
        <f t="array" ref="M446">IF(ISNUMBER(MATCH($H446&amp;M$1,Course&amp;Library_Access_Code,0)),1,0)</f>
        <v>1</v>
      </c>
      <c r="N446">
        <f t="array" ref="N446">IF(ISNUMBER(MATCH($H446&amp;N$1,Course&amp;Library_Access_Code,0)),1,0)</f>
        <v>1</v>
      </c>
      <c r="O446">
        <f t="array" ref="O446">IF(ISNUMBER(MATCH($H446&amp;O$1,Course&amp;Library_Access_Code,0)),1,0)</f>
        <v>1</v>
      </c>
      <c r="P446">
        <f t="array" ref="P446">IF(ISNUMBER(MATCH($H446&amp;P$1,Course&amp;Library_Access_Code,0)),1,0)</f>
        <v>1</v>
      </c>
      <c r="Q446">
        <f t="array" ref="Q446">IF(ISNUMBER(MATCH($H446&amp;Q$1,Course&amp;Library_Access_Code,0)),1,0)</f>
        <v>1</v>
      </c>
      <c r="R446">
        <f t="array" ref="R446">IF(ISNUMBER(MATCH($H446&amp;R$1,Course&amp;Library_Access_Code,0)),1,0)</f>
        <v>1</v>
      </c>
      <c r="T446" t="s">
        <v>217</v>
      </c>
    </row>
    <row r="447" spans="1:20" x14ac:dyDescent="0.55000000000000004">
      <c r="A447" t="s">
        <v>217</v>
      </c>
      <c r="B447" t="s">
        <v>286</v>
      </c>
      <c r="C447" t="s">
        <v>260</v>
      </c>
      <c r="D447" t="s">
        <v>149</v>
      </c>
      <c r="E447" t="s">
        <v>149</v>
      </c>
      <c r="F447" t="s">
        <v>150</v>
      </c>
      <c r="G447" t="str">
        <f t="shared" si="12"/>
        <v>Ringer Gregory</v>
      </c>
      <c r="H447" t="str">
        <f t="shared" si="13"/>
        <v>Machine Guarding</v>
      </c>
      <c r="I447">
        <f t="array" ref="I447">IF(ISNUMBER(MATCH($H447&amp;I$1,Course&amp;Library_Access_Code,0)),1,0)</f>
        <v>0</v>
      </c>
      <c r="J447">
        <f t="array" ref="J447">IF(ISNUMBER(MATCH($H447&amp;J$1,Course&amp;Library_Access_Code,0)),1,0)</f>
        <v>1</v>
      </c>
      <c r="K447">
        <f t="array" ref="K447">IF(ISNUMBER(MATCH($H447&amp;K$1,Course&amp;Library_Access_Code,0)),1,0)</f>
        <v>0</v>
      </c>
      <c r="L447">
        <f t="array" ref="L447">IF(ISNUMBER(MATCH($H447&amp;L$1,Course&amp;Library_Access_Code,0)),1,0)</f>
        <v>0</v>
      </c>
      <c r="M447">
        <f t="array" ref="M447">IF(ISNUMBER(MATCH($H447&amp;M$1,Course&amp;Library_Access_Code,0)),1,0)</f>
        <v>1</v>
      </c>
      <c r="N447">
        <f t="array" ref="N447">IF(ISNUMBER(MATCH($H447&amp;N$1,Course&amp;Library_Access_Code,0)),1,0)</f>
        <v>0</v>
      </c>
      <c r="O447">
        <f t="array" ref="O447">IF(ISNUMBER(MATCH($H447&amp;O$1,Course&amp;Library_Access_Code,0)),1,0)</f>
        <v>0</v>
      </c>
      <c r="P447">
        <f t="array" ref="P447">IF(ISNUMBER(MATCH($H447&amp;P$1,Course&amp;Library_Access_Code,0)),1,0)</f>
        <v>1</v>
      </c>
      <c r="Q447">
        <f t="array" ref="Q447">IF(ISNUMBER(MATCH($H447&amp;Q$1,Course&amp;Library_Access_Code,0)),1,0)</f>
        <v>0</v>
      </c>
      <c r="R447">
        <f t="array" ref="R447">IF(ISNUMBER(MATCH($H447&amp;R$1,Course&amp;Library_Access_Code,0)),1,0)</f>
        <v>0</v>
      </c>
      <c r="T447" t="s">
        <v>217</v>
      </c>
    </row>
    <row r="448" spans="1:20" x14ac:dyDescent="0.55000000000000004">
      <c r="A448" t="s">
        <v>27</v>
      </c>
      <c r="B448" t="s">
        <v>162</v>
      </c>
      <c r="C448" t="s">
        <v>287</v>
      </c>
      <c r="D448" t="s">
        <v>149</v>
      </c>
      <c r="E448" t="s">
        <v>149</v>
      </c>
      <c r="F448" t="s">
        <v>150</v>
      </c>
      <c r="G448" t="str">
        <f t="shared" si="12"/>
        <v>Satterly Jim</v>
      </c>
      <c r="H448" t="str">
        <f t="shared" si="13"/>
        <v>Safety Orientation - New Employee</v>
      </c>
      <c r="I448">
        <f t="array" ref="I448">IF(ISNUMBER(MATCH($H448&amp;I$1,Course&amp;Library_Access_Code,0)),1,0)</f>
        <v>1</v>
      </c>
      <c r="J448">
        <f t="array" ref="J448">IF(ISNUMBER(MATCH($H448&amp;J$1,Course&amp;Library_Access_Code,0)),1,0)</f>
        <v>1</v>
      </c>
      <c r="K448">
        <f t="array" ref="K448">IF(ISNUMBER(MATCH($H448&amp;K$1,Course&amp;Library_Access_Code,0)),1,0)</f>
        <v>1</v>
      </c>
      <c r="L448">
        <f t="array" ref="L448">IF(ISNUMBER(MATCH($H448&amp;L$1,Course&amp;Library_Access_Code,0)),1,0)</f>
        <v>0</v>
      </c>
      <c r="M448">
        <f t="array" ref="M448">IF(ISNUMBER(MATCH($H448&amp;M$1,Course&amp;Library_Access_Code,0)),1,0)</f>
        <v>1</v>
      </c>
      <c r="N448">
        <f t="array" ref="N448">IF(ISNUMBER(MATCH($H448&amp;N$1,Course&amp;Library_Access_Code,0)),1,0)</f>
        <v>1</v>
      </c>
      <c r="O448">
        <f t="array" ref="O448">IF(ISNUMBER(MATCH($H448&amp;O$1,Course&amp;Library_Access_Code,0)),1,0)</f>
        <v>1</v>
      </c>
      <c r="P448">
        <f t="array" ref="P448">IF(ISNUMBER(MATCH($H448&amp;P$1,Course&amp;Library_Access_Code,0)),1,0)</f>
        <v>1</v>
      </c>
      <c r="Q448">
        <f t="array" ref="Q448">IF(ISNUMBER(MATCH($H448&amp;Q$1,Course&amp;Library_Access_Code,0)),1,0)</f>
        <v>1</v>
      </c>
      <c r="R448">
        <f t="array" ref="R448">IF(ISNUMBER(MATCH($H448&amp;R$1,Course&amp;Library_Access_Code,0)),1,0)</f>
        <v>1</v>
      </c>
      <c r="T448" t="s">
        <v>27</v>
      </c>
    </row>
    <row r="449" spans="1:20" x14ac:dyDescent="0.55000000000000004">
      <c r="A449" t="s">
        <v>27</v>
      </c>
      <c r="B449" t="s">
        <v>189</v>
      </c>
      <c r="C449" t="s">
        <v>273</v>
      </c>
      <c r="D449" t="s">
        <v>149</v>
      </c>
      <c r="E449" t="s">
        <v>149</v>
      </c>
      <c r="F449" t="s">
        <v>150</v>
      </c>
      <c r="G449" t="str">
        <f t="shared" si="12"/>
        <v>Satterly Jim</v>
      </c>
      <c r="H449" t="str">
        <f t="shared" si="13"/>
        <v>PPE - Foot Protection</v>
      </c>
      <c r="I449">
        <f t="array" ref="I449">IF(ISNUMBER(MATCH($H449&amp;I$1,Course&amp;Library_Access_Code,0)),1,0)</f>
        <v>1</v>
      </c>
      <c r="J449">
        <f t="array" ref="J449">IF(ISNUMBER(MATCH($H449&amp;J$1,Course&amp;Library_Access_Code,0)),1,0)</f>
        <v>1</v>
      </c>
      <c r="K449">
        <f t="array" ref="K449">IF(ISNUMBER(MATCH($H449&amp;K$1,Course&amp;Library_Access_Code,0)),1,0)</f>
        <v>0</v>
      </c>
      <c r="L449">
        <f t="array" ref="L449">IF(ISNUMBER(MATCH($H449&amp;L$1,Course&amp;Library_Access_Code,0)),1,0)</f>
        <v>0</v>
      </c>
      <c r="M449">
        <f t="array" ref="M449">IF(ISNUMBER(MATCH($H449&amp;M$1,Course&amp;Library_Access_Code,0)),1,0)</f>
        <v>1</v>
      </c>
      <c r="N449">
        <f t="array" ref="N449">IF(ISNUMBER(MATCH($H449&amp;N$1,Course&amp;Library_Access_Code,0)),1,0)</f>
        <v>1</v>
      </c>
      <c r="O449">
        <f t="array" ref="O449">IF(ISNUMBER(MATCH($H449&amp;O$1,Course&amp;Library_Access_Code,0)),1,0)</f>
        <v>1</v>
      </c>
      <c r="P449">
        <f t="array" ref="P449">IF(ISNUMBER(MATCH($H449&amp;P$1,Course&amp;Library_Access_Code,0)),1,0)</f>
        <v>1</v>
      </c>
      <c r="Q449">
        <f t="array" ref="Q449">IF(ISNUMBER(MATCH($H449&amp;Q$1,Course&amp;Library_Access_Code,0)),1,0)</f>
        <v>1</v>
      </c>
      <c r="R449">
        <f t="array" ref="R449">IF(ISNUMBER(MATCH($H449&amp;R$1,Course&amp;Library_Access_Code,0)),1,0)</f>
        <v>1</v>
      </c>
      <c r="T449" t="s">
        <v>27</v>
      </c>
    </row>
    <row r="450" spans="1:20" x14ac:dyDescent="0.55000000000000004">
      <c r="A450" t="s">
        <v>27</v>
      </c>
      <c r="B450" t="s">
        <v>151</v>
      </c>
      <c r="C450" t="s">
        <v>287</v>
      </c>
      <c r="D450" t="s">
        <v>149</v>
      </c>
      <c r="E450" t="s">
        <v>149</v>
      </c>
      <c r="F450" t="s">
        <v>150</v>
      </c>
      <c r="G450" t="str">
        <f t="shared" si="12"/>
        <v>Satterly Jim</v>
      </c>
      <c r="H450" t="str">
        <f t="shared" si="13"/>
        <v>Crane Rigging</v>
      </c>
      <c r="I450">
        <f t="array" ref="I450">IF(ISNUMBER(MATCH($H450&amp;I$1,Course&amp;Library_Access_Code,0)),1,0)</f>
        <v>1</v>
      </c>
      <c r="J450">
        <f t="array" ref="J450">IF(ISNUMBER(MATCH($H450&amp;J$1,Course&amp;Library_Access_Code,0)),1,0)</f>
        <v>1</v>
      </c>
      <c r="K450">
        <f t="array" ref="K450">IF(ISNUMBER(MATCH($H450&amp;K$1,Course&amp;Library_Access_Code,0)),1,0)</f>
        <v>0</v>
      </c>
      <c r="L450">
        <f t="array" ref="L450">IF(ISNUMBER(MATCH($H450&amp;L$1,Course&amp;Library_Access_Code,0)),1,0)</f>
        <v>0</v>
      </c>
      <c r="M450">
        <f t="array" ref="M450">IF(ISNUMBER(MATCH($H450&amp;M$1,Course&amp;Library_Access_Code,0)),1,0)</f>
        <v>1</v>
      </c>
      <c r="N450">
        <f t="array" ref="N450">IF(ISNUMBER(MATCH($H450&amp;N$1,Course&amp;Library_Access_Code,0)),1,0)</f>
        <v>1</v>
      </c>
      <c r="O450">
        <f t="array" ref="O450">IF(ISNUMBER(MATCH($H450&amp;O$1,Course&amp;Library_Access_Code,0)),1,0)</f>
        <v>1</v>
      </c>
      <c r="P450">
        <f t="array" ref="P450">IF(ISNUMBER(MATCH($H450&amp;P$1,Course&amp;Library_Access_Code,0)),1,0)</f>
        <v>1</v>
      </c>
      <c r="Q450">
        <f t="array" ref="Q450">IF(ISNUMBER(MATCH($H450&amp;Q$1,Course&amp;Library_Access_Code,0)),1,0)</f>
        <v>0</v>
      </c>
      <c r="R450">
        <f t="array" ref="R450">IF(ISNUMBER(MATCH($H450&amp;R$1,Course&amp;Library_Access_Code,0)),1,0)</f>
        <v>1</v>
      </c>
      <c r="T450" t="s">
        <v>27</v>
      </c>
    </row>
    <row r="451" spans="1:20" x14ac:dyDescent="0.55000000000000004">
      <c r="A451" t="s">
        <v>27</v>
      </c>
      <c r="B451" t="s">
        <v>191</v>
      </c>
      <c r="C451" t="s">
        <v>289</v>
      </c>
      <c r="D451" t="s">
        <v>149</v>
      </c>
      <c r="E451" t="s">
        <v>149</v>
      </c>
      <c r="F451" t="s">
        <v>150</v>
      </c>
      <c r="G451" t="str">
        <f t="shared" ref="G451:G514" si="14">TRIM(PROPER(A451))</f>
        <v>Satterly Jim</v>
      </c>
      <c r="H451" t="str">
        <f t="shared" ref="H451:H514" si="15">TRIM(B451)</f>
        <v>Substance Abuse - What Employees Need to Know</v>
      </c>
      <c r="I451">
        <f t="array" ref="I451">IF(ISNUMBER(MATCH($H451&amp;I$1,Course&amp;Library_Access_Code,0)),1,0)</f>
        <v>1</v>
      </c>
      <c r="J451">
        <f t="array" ref="J451">IF(ISNUMBER(MATCH($H451&amp;J$1,Course&amp;Library_Access_Code,0)),1,0)</f>
        <v>1</v>
      </c>
      <c r="K451">
        <f t="array" ref="K451">IF(ISNUMBER(MATCH($H451&amp;K$1,Course&amp;Library_Access_Code,0)),1,0)</f>
        <v>0</v>
      </c>
      <c r="L451">
        <f t="array" ref="L451">IF(ISNUMBER(MATCH($H451&amp;L$1,Course&amp;Library_Access_Code,0)),1,0)</f>
        <v>0</v>
      </c>
      <c r="M451">
        <f t="array" ref="M451">IF(ISNUMBER(MATCH($H451&amp;M$1,Course&amp;Library_Access_Code,0)),1,0)</f>
        <v>1</v>
      </c>
      <c r="N451">
        <f t="array" ref="N451">IF(ISNUMBER(MATCH($H451&amp;N$1,Course&amp;Library_Access_Code,0)),1,0)</f>
        <v>1</v>
      </c>
      <c r="O451">
        <f t="array" ref="O451">IF(ISNUMBER(MATCH($H451&amp;O$1,Course&amp;Library_Access_Code,0)),1,0)</f>
        <v>1</v>
      </c>
      <c r="P451">
        <f t="array" ref="P451">IF(ISNUMBER(MATCH($H451&amp;P$1,Course&amp;Library_Access_Code,0)),1,0)</f>
        <v>1</v>
      </c>
      <c r="Q451">
        <f t="array" ref="Q451">IF(ISNUMBER(MATCH($H451&amp;Q$1,Course&amp;Library_Access_Code,0)),1,0)</f>
        <v>1</v>
      </c>
      <c r="R451">
        <f t="array" ref="R451">IF(ISNUMBER(MATCH($H451&amp;R$1,Course&amp;Library_Access_Code,0)),1,0)</f>
        <v>1</v>
      </c>
      <c r="T451" t="s">
        <v>27</v>
      </c>
    </row>
    <row r="452" spans="1:20" x14ac:dyDescent="0.55000000000000004">
      <c r="A452" t="s">
        <v>288</v>
      </c>
      <c r="B452" t="s">
        <v>192</v>
      </c>
      <c r="C452" t="s">
        <v>273</v>
      </c>
      <c r="D452" t="s">
        <v>149</v>
      </c>
      <c r="E452" t="s">
        <v>149</v>
      </c>
      <c r="F452" t="s">
        <v>150</v>
      </c>
      <c r="G452" t="str">
        <f t="shared" si="14"/>
        <v>Satterly Jim</v>
      </c>
      <c r="H452" t="str">
        <f t="shared" si="15"/>
        <v>Workplace Security for Employees</v>
      </c>
      <c r="I452">
        <f t="array" ref="I452">IF(ISNUMBER(MATCH($H452&amp;I$1,Course&amp;Library_Access_Code,0)),1,0)</f>
        <v>1</v>
      </c>
      <c r="J452">
        <f t="array" ref="J452">IF(ISNUMBER(MATCH($H452&amp;J$1,Course&amp;Library_Access_Code,0)),1,0)</f>
        <v>1</v>
      </c>
      <c r="K452">
        <f t="array" ref="K452">IF(ISNUMBER(MATCH($H452&amp;K$1,Course&amp;Library_Access_Code,0)),1,0)</f>
        <v>0</v>
      </c>
      <c r="L452">
        <f t="array" ref="L452">IF(ISNUMBER(MATCH($H452&amp;L$1,Course&amp;Library_Access_Code,0)),1,0)</f>
        <v>0</v>
      </c>
      <c r="M452">
        <f t="array" ref="M452">IF(ISNUMBER(MATCH($H452&amp;M$1,Course&amp;Library_Access_Code,0)),1,0)</f>
        <v>1</v>
      </c>
      <c r="N452">
        <f t="array" ref="N452">IF(ISNUMBER(MATCH($H452&amp;N$1,Course&amp;Library_Access_Code,0)),1,0)</f>
        <v>1</v>
      </c>
      <c r="O452">
        <f t="array" ref="O452">IF(ISNUMBER(MATCH($H452&amp;O$1,Course&amp;Library_Access_Code,0)),1,0)</f>
        <v>0</v>
      </c>
      <c r="P452">
        <f t="array" ref="P452">IF(ISNUMBER(MATCH($H452&amp;P$1,Course&amp;Library_Access_Code,0)),1,0)</f>
        <v>1</v>
      </c>
      <c r="Q452">
        <f t="array" ref="Q452">IF(ISNUMBER(MATCH($H452&amp;Q$1,Course&amp;Library_Access_Code,0)),1,0)</f>
        <v>1</v>
      </c>
      <c r="R452">
        <f t="array" ref="R452">IF(ISNUMBER(MATCH($H452&amp;R$1,Course&amp;Library_Access_Code,0)),1,0)</f>
        <v>1</v>
      </c>
      <c r="T452" t="s">
        <v>27</v>
      </c>
    </row>
    <row r="453" spans="1:20" x14ac:dyDescent="0.55000000000000004">
      <c r="A453" t="s">
        <v>27</v>
      </c>
      <c r="B453" t="s">
        <v>158</v>
      </c>
      <c r="C453" t="s">
        <v>273</v>
      </c>
      <c r="D453" t="s">
        <v>149</v>
      </c>
      <c r="E453" t="s">
        <v>149</v>
      </c>
      <c r="F453" t="s">
        <v>150</v>
      </c>
      <c r="G453" t="str">
        <f t="shared" si="14"/>
        <v>Satterly Jim</v>
      </c>
      <c r="H453" t="str">
        <f t="shared" si="15"/>
        <v>PPE - What Employees Need to Know</v>
      </c>
      <c r="I453">
        <f t="array" ref="I453">IF(ISNUMBER(MATCH($H453&amp;I$1,Course&amp;Library_Access_Code,0)),1,0)</f>
        <v>1</v>
      </c>
      <c r="J453">
        <f t="array" ref="J453">IF(ISNUMBER(MATCH($H453&amp;J$1,Course&amp;Library_Access_Code,0)),1,0)</f>
        <v>1</v>
      </c>
      <c r="K453">
        <f t="array" ref="K453">IF(ISNUMBER(MATCH($H453&amp;K$1,Course&amp;Library_Access_Code,0)),1,0)</f>
        <v>1</v>
      </c>
      <c r="L453">
        <f t="array" ref="L453">IF(ISNUMBER(MATCH($H453&amp;L$1,Course&amp;Library_Access_Code,0)),1,0)</f>
        <v>0</v>
      </c>
      <c r="M453">
        <f t="array" ref="M453">IF(ISNUMBER(MATCH($H453&amp;M$1,Course&amp;Library_Access_Code,0)),1,0)</f>
        <v>1</v>
      </c>
      <c r="N453">
        <f t="array" ref="N453">IF(ISNUMBER(MATCH($H453&amp;N$1,Course&amp;Library_Access_Code,0)),1,0)</f>
        <v>1</v>
      </c>
      <c r="O453">
        <f t="array" ref="O453">IF(ISNUMBER(MATCH($H453&amp;O$1,Course&amp;Library_Access_Code,0)),1,0)</f>
        <v>1</v>
      </c>
      <c r="P453">
        <f t="array" ref="P453">IF(ISNUMBER(MATCH($H453&amp;P$1,Course&amp;Library_Access_Code,0)),1,0)</f>
        <v>1</v>
      </c>
      <c r="Q453">
        <f t="array" ref="Q453">IF(ISNUMBER(MATCH($H453&amp;Q$1,Course&amp;Library_Access_Code,0)),1,0)</f>
        <v>1</v>
      </c>
      <c r="R453">
        <f t="array" ref="R453">IF(ISNUMBER(MATCH($H453&amp;R$1,Course&amp;Library_Access_Code,0)),1,0)</f>
        <v>1</v>
      </c>
      <c r="T453" t="s">
        <v>27</v>
      </c>
    </row>
    <row r="454" spans="1:20" x14ac:dyDescent="0.55000000000000004">
      <c r="A454" t="s">
        <v>27</v>
      </c>
      <c r="B454" t="s">
        <v>174</v>
      </c>
      <c r="C454" t="s">
        <v>289</v>
      </c>
      <c r="D454" t="s">
        <v>149</v>
      </c>
      <c r="E454" t="s">
        <v>149</v>
      </c>
      <c r="F454" t="s">
        <v>150</v>
      </c>
      <c r="G454" t="str">
        <f t="shared" si="14"/>
        <v>Satterly Jim</v>
      </c>
      <c r="H454" t="str">
        <f t="shared" si="15"/>
        <v>Ladder Safety</v>
      </c>
      <c r="I454">
        <f t="array" ref="I454">IF(ISNUMBER(MATCH($H454&amp;I$1,Course&amp;Library_Access_Code,0)),1,0)</f>
        <v>1</v>
      </c>
      <c r="J454">
        <f t="array" ref="J454">IF(ISNUMBER(MATCH($H454&amp;J$1,Course&amp;Library_Access_Code,0)),1,0)</f>
        <v>1</v>
      </c>
      <c r="K454">
        <f t="array" ref="K454">IF(ISNUMBER(MATCH($H454&amp;K$1,Course&amp;Library_Access_Code,0)),1,0)</f>
        <v>0</v>
      </c>
      <c r="L454">
        <f t="array" ref="L454">IF(ISNUMBER(MATCH($H454&amp;L$1,Course&amp;Library_Access_Code,0)),1,0)</f>
        <v>0</v>
      </c>
      <c r="M454">
        <f t="array" ref="M454">IF(ISNUMBER(MATCH($H454&amp;M$1,Course&amp;Library_Access_Code,0)),1,0)</f>
        <v>1</v>
      </c>
      <c r="N454">
        <f t="array" ref="N454">IF(ISNUMBER(MATCH($H454&amp;N$1,Course&amp;Library_Access_Code,0)),1,0)</f>
        <v>1</v>
      </c>
      <c r="O454">
        <f t="array" ref="O454">IF(ISNUMBER(MATCH($H454&amp;O$1,Course&amp;Library_Access_Code,0)),1,0)</f>
        <v>1</v>
      </c>
      <c r="P454">
        <f t="array" ref="P454">IF(ISNUMBER(MATCH($H454&amp;P$1,Course&amp;Library_Access_Code,0)),1,0)</f>
        <v>1</v>
      </c>
      <c r="Q454">
        <f t="array" ref="Q454">IF(ISNUMBER(MATCH($H454&amp;Q$1,Course&amp;Library_Access_Code,0)),1,0)</f>
        <v>1</v>
      </c>
      <c r="R454">
        <f t="array" ref="R454">IF(ISNUMBER(MATCH($H454&amp;R$1,Course&amp;Library_Access_Code,0)),1,0)</f>
        <v>1</v>
      </c>
      <c r="T454" t="s">
        <v>27</v>
      </c>
    </row>
    <row r="455" spans="1:20" x14ac:dyDescent="0.55000000000000004">
      <c r="A455" t="s">
        <v>27</v>
      </c>
      <c r="B455" t="s">
        <v>148</v>
      </c>
      <c r="C455" t="s">
        <v>287</v>
      </c>
      <c r="D455" t="s">
        <v>149</v>
      </c>
      <c r="E455" t="s">
        <v>149</v>
      </c>
      <c r="F455" t="s">
        <v>150</v>
      </c>
      <c r="G455" t="str">
        <f t="shared" si="14"/>
        <v>Satterly Jim</v>
      </c>
      <c r="H455" t="str">
        <f t="shared" si="15"/>
        <v>Forklift Operator Safety</v>
      </c>
      <c r="I455">
        <f t="array" ref="I455">IF(ISNUMBER(MATCH($H455&amp;I$1,Course&amp;Library_Access_Code,0)),1,0)</f>
        <v>1</v>
      </c>
      <c r="J455">
        <f t="array" ref="J455">IF(ISNUMBER(MATCH($H455&amp;J$1,Course&amp;Library_Access_Code,0)),1,0)</f>
        <v>1</v>
      </c>
      <c r="K455">
        <f t="array" ref="K455">IF(ISNUMBER(MATCH($H455&amp;K$1,Course&amp;Library_Access_Code,0)),1,0)</f>
        <v>0</v>
      </c>
      <c r="L455">
        <f t="array" ref="L455">IF(ISNUMBER(MATCH($H455&amp;L$1,Course&amp;Library_Access_Code,0)),1,0)</f>
        <v>0</v>
      </c>
      <c r="M455">
        <f t="array" ref="M455">IF(ISNUMBER(MATCH($H455&amp;M$1,Course&amp;Library_Access_Code,0)),1,0)</f>
        <v>1</v>
      </c>
      <c r="N455">
        <f t="array" ref="N455">IF(ISNUMBER(MATCH($H455&amp;N$1,Course&amp;Library_Access_Code,0)),1,0)</f>
        <v>1</v>
      </c>
      <c r="O455">
        <f t="array" ref="O455">IF(ISNUMBER(MATCH($H455&amp;O$1,Course&amp;Library_Access_Code,0)),1,0)</f>
        <v>1</v>
      </c>
      <c r="P455">
        <f t="array" ref="P455">IF(ISNUMBER(MATCH($H455&amp;P$1,Course&amp;Library_Access_Code,0)),1,0)</f>
        <v>1</v>
      </c>
      <c r="Q455">
        <f t="array" ref="Q455">IF(ISNUMBER(MATCH($H455&amp;Q$1,Course&amp;Library_Access_Code,0)),1,0)</f>
        <v>1</v>
      </c>
      <c r="R455">
        <f t="array" ref="R455">IF(ISNUMBER(MATCH($H455&amp;R$1,Course&amp;Library_Access_Code,0)),1,0)</f>
        <v>1</v>
      </c>
      <c r="T455" t="s">
        <v>27</v>
      </c>
    </row>
    <row r="456" spans="1:20" x14ac:dyDescent="0.55000000000000004">
      <c r="A456" t="s">
        <v>27</v>
      </c>
      <c r="B456" t="s">
        <v>164</v>
      </c>
      <c r="C456" t="s">
        <v>289</v>
      </c>
      <c r="D456" t="s">
        <v>149</v>
      </c>
      <c r="E456" t="s">
        <v>149</v>
      </c>
      <c r="F456" t="s">
        <v>150</v>
      </c>
      <c r="G456" t="str">
        <f t="shared" si="14"/>
        <v>Satterly Jim</v>
      </c>
      <c r="H456" t="str">
        <f t="shared" si="15"/>
        <v>Emergency Action and Fire Prevention</v>
      </c>
      <c r="I456">
        <f t="array" ref="I456">IF(ISNUMBER(MATCH($H456&amp;I$1,Course&amp;Library_Access_Code,0)),1,0)</f>
        <v>0</v>
      </c>
      <c r="J456">
        <f t="array" ref="J456">IF(ISNUMBER(MATCH($H456&amp;J$1,Course&amp;Library_Access_Code,0)),1,0)</f>
        <v>0</v>
      </c>
      <c r="K456">
        <f t="array" ref="K456">IF(ISNUMBER(MATCH($H456&amp;K$1,Course&amp;Library_Access_Code,0)),1,0)</f>
        <v>1</v>
      </c>
      <c r="L456">
        <f t="array" ref="L456">IF(ISNUMBER(MATCH($H456&amp;L$1,Course&amp;Library_Access_Code,0)),1,0)</f>
        <v>0</v>
      </c>
      <c r="M456">
        <f t="array" ref="M456">IF(ISNUMBER(MATCH($H456&amp;M$1,Course&amp;Library_Access_Code,0)),1,0)</f>
        <v>0</v>
      </c>
      <c r="N456">
        <f t="array" ref="N456">IF(ISNUMBER(MATCH($H456&amp;N$1,Course&amp;Library_Access_Code,0)),1,0)</f>
        <v>1</v>
      </c>
      <c r="O456">
        <f t="array" ref="O456">IF(ISNUMBER(MATCH($H456&amp;O$1,Course&amp;Library_Access_Code,0)),1,0)</f>
        <v>1</v>
      </c>
      <c r="P456">
        <f t="array" ref="P456">IF(ISNUMBER(MATCH($H456&amp;P$1,Course&amp;Library_Access_Code,0)),1,0)</f>
        <v>1</v>
      </c>
      <c r="Q456">
        <f t="array" ref="Q456">IF(ISNUMBER(MATCH($H456&amp;Q$1,Course&amp;Library_Access_Code,0)),1,0)</f>
        <v>1</v>
      </c>
      <c r="R456">
        <f t="array" ref="R456">IF(ISNUMBER(MATCH($H456&amp;R$1,Course&amp;Library_Access_Code,0)),1,0)</f>
        <v>1</v>
      </c>
      <c r="T456" t="s">
        <v>27</v>
      </c>
    </row>
    <row r="457" spans="1:20" x14ac:dyDescent="0.55000000000000004">
      <c r="A457" t="s">
        <v>27</v>
      </c>
      <c r="B457" t="s">
        <v>165</v>
      </c>
      <c r="C457" t="s">
        <v>269</v>
      </c>
      <c r="D457" t="s">
        <v>149</v>
      </c>
      <c r="E457" t="s">
        <v>149</v>
      </c>
      <c r="F457" t="s">
        <v>150</v>
      </c>
      <c r="G457" t="str">
        <f t="shared" si="14"/>
        <v>Satterly Jim</v>
      </c>
      <c r="H457" t="str">
        <f t="shared" si="15"/>
        <v>Respiratory Protection</v>
      </c>
      <c r="I457">
        <f t="array" ref="I457">IF(ISNUMBER(MATCH($H457&amp;I$1,Course&amp;Library_Access_Code,0)),1,0)</f>
        <v>1</v>
      </c>
      <c r="J457">
        <f t="array" ref="J457">IF(ISNUMBER(MATCH($H457&amp;J$1,Course&amp;Library_Access_Code,0)),1,0)</f>
        <v>1</v>
      </c>
      <c r="K457">
        <f t="array" ref="K457">IF(ISNUMBER(MATCH($H457&amp;K$1,Course&amp;Library_Access_Code,0)),1,0)</f>
        <v>0</v>
      </c>
      <c r="L457">
        <f t="array" ref="L457">IF(ISNUMBER(MATCH($H457&amp;L$1,Course&amp;Library_Access_Code,0)),1,0)</f>
        <v>0</v>
      </c>
      <c r="M457">
        <f t="array" ref="M457">IF(ISNUMBER(MATCH($H457&amp;M$1,Course&amp;Library_Access_Code,0)),1,0)</f>
        <v>1</v>
      </c>
      <c r="N457">
        <f t="array" ref="N457">IF(ISNUMBER(MATCH($H457&amp;N$1,Course&amp;Library_Access_Code,0)),1,0)</f>
        <v>0</v>
      </c>
      <c r="O457">
        <f t="array" ref="O457">IF(ISNUMBER(MATCH($H457&amp;O$1,Course&amp;Library_Access_Code,0)),1,0)</f>
        <v>0</v>
      </c>
      <c r="P457">
        <f t="array" ref="P457">IF(ISNUMBER(MATCH($H457&amp;P$1,Course&amp;Library_Access_Code,0)),1,0)</f>
        <v>1</v>
      </c>
      <c r="Q457">
        <f t="array" ref="Q457">IF(ISNUMBER(MATCH($H457&amp;Q$1,Course&amp;Library_Access_Code,0)),1,0)</f>
        <v>0</v>
      </c>
      <c r="R457">
        <f t="array" ref="R457">IF(ISNUMBER(MATCH($H457&amp;R$1,Course&amp;Library_Access_Code,0)),1,0)</f>
        <v>0</v>
      </c>
      <c r="T457" t="s">
        <v>27</v>
      </c>
    </row>
    <row r="458" spans="1:20" x14ac:dyDescent="0.55000000000000004">
      <c r="A458" t="s">
        <v>27</v>
      </c>
      <c r="B458" t="s">
        <v>187</v>
      </c>
      <c r="C458" t="s">
        <v>269</v>
      </c>
      <c r="D458" t="s">
        <v>149</v>
      </c>
      <c r="E458" t="s">
        <v>149</v>
      </c>
      <c r="F458" t="s">
        <v>150</v>
      </c>
      <c r="G458" t="str">
        <f t="shared" si="14"/>
        <v>Satterly Jim</v>
      </c>
      <c r="H458" t="str">
        <f t="shared" si="15"/>
        <v>Noise and Hearing Protection</v>
      </c>
      <c r="I458">
        <f t="array" ref="I458">IF(ISNUMBER(MATCH($H458&amp;I$1,Course&amp;Library_Access_Code,0)),1,0)</f>
        <v>1</v>
      </c>
      <c r="J458">
        <f t="array" ref="J458">IF(ISNUMBER(MATCH($H458&amp;J$1,Course&amp;Library_Access_Code,0)),1,0)</f>
        <v>1</v>
      </c>
      <c r="K458">
        <f t="array" ref="K458">IF(ISNUMBER(MATCH($H458&amp;K$1,Course&amp;Library_Access_Code,0)),1,0)</f>
        <v>0</v>
      </c>
      <c r="L458">
        <f t="array" ref="L458">IF(ISNUMBER(MATCH($H458&amp;L$1,Course&amp;Library_Access_Code,0)),1,0)</f>
        <v>0</v>
      </c>
      <c r="M458">
        <f t="array" ref="M458">IF(ISNUMBER(MATCH($H458&amp;M$1,Course&amp;Library_Access_Code,0)),1,0)</f>
        <v>1</v>
      </c>
      <c r="N458">
        <f t="array" ref="N458">IF(ISNUMBER(MATCH($H458&amp;N$1,Course&amp;Library_Access_Code,0)),1,0)</f>
        <v>1</v>
      </c>
      <c r="O458">
        <f t="array" ref="O458">IF(ISNUMBER(MATCH($H458&amp;O$1,Course&amp;Library_Access_Code,0)),1,0)</f>
        <v>1</v>
      </c>
      <c r="P458">
        <f t="array" ref="P458">IF(ISNUMBER(MATCH($H458&amp;P$1,Course&amp;Library_Access_Code,0)),1,0)</f>
        <v>1</v>
      </c>
      <c r="Q458">
        <f t="array" ref="Q458">IF(ISNUMBER(MATCH($H458&amp;Q$1,Course&amp;Library_Access_Code,0)),1,0)</f>
        <v>1</v>
      </c>
      <c r="R458">
        <f t="array" ref="R458">IF(ISNUMBER(MATCH($H458&amp;R$1,Course&amp;Library_Access_Code,0)),1,0)</f>
        <v>1</v>
      </c>
      <c r="T458" t="s">
        <v>27</v>
      </c>
    </row>
    <row r="459" spans="1:20" x14ac:dyDescent="0.55000000000000004">
      <c r="A459" t="s">
        <v>27</v>
      </c>
      <c r="B459" t="s">
        <v>160</v>
      </c>
      <c r="C459" t="s">
        <v>273</v>
      </c>
      <c r="D459" t="s">
        <v>149</v>
      </c>
      <c r="E459" t="s">
        <v>149</v>
      </c>
      <c r="F459" t="s">
        <v>150</v>
      </c>
      <c r="G459" t="str">
        <f t="shared" si="14"/>
        <v>Satterly Jim</v>
      </c>
      <c r="H459" t="str">
        <f t="shared" si="15"/>
        <v>Good Housekeeping</v>
      </c>
      <c r="I459">
        <f t="array" ref="I459">IF(ISNUMBER(MATCH($H459&amp;I$1,Course&amp;Library_Access_Code,0)),1,0)</f>
        <v>1</v>
      </c>
      <c r="J459">
        <f t="array" ref="J459">IF(ISNUMBER(MATCH($H459&amp;J$1,Course&amp;Library_Access_Code,0)),1,0)</f>
        <v>1</v>
      </c>
      <c r="K459">
        <f t="array" ref="K459">IF(ISNUMBER(MATCH($H459&amp;K$1,Course&amp;Library_Access_Code,0)),1,0)</f>
        <v>1</v>
      </c>
      <c r="L459">
        <f t="array" ref="L459">IF(ISNUMBER(MATCH($H459&amp;L$1,Course&amp;Library_Access_Code,0)),1,0)</f>
        <v>0</v>
      </c>
      <c r="M459">
        <f t="array" ref="M459">IF(ISNUMBER(MATCH($H459&amp;M$1,Course&amp;Library_Access_Code,0)),1,0)</f>
        <v>1</v>
      </c>
      <c r="N459">
        <f t="array" ref="N459">IF(ISNUMBER(MATCH($H459&amp;N$1,Course&amp;Library_Access_Code,0)),1,0)</f>
        <v>1</v>
      </c>
      <c r="O459">
        <f t="array" ref="O459">IF(ISNUMBER(MATCH($H459&amp;O$1,Course&amp;Library_Access_Code,0)),1,0)</f>
        <v>1</v>
      </c>
      <c r="P459">
        <f t="array" ref="P459">IF(ISNUMBER(MATCH($H459&amp;P$1,Course&amp;Library_Access_Code,0)),1,0)</f>
        <v>1</v>
      </c>
      <c r="Q459">
        <f t="array" ref="Q459">IF(ISNUMBER(MATCH($H459&amp;Q$1,Course&amp;Library_Access_Code,0)),1,0)</f>
        <v>1</v>
      </c>
      <c r="R459">
        <f t="array" ref="R459">IF(ISNUMBER(MATCH($H459&amp;R$1,Course&amp;Library_Access_Code,0)),1,0)</f>
        <v>1</v>
      </c>
      <c r="T459" t="s">
        <v>27</v>
      </c>
    </row>
    <row r="460" spans="1:20" x14ac:dyDescent="0.55000000000000004">
      <c r="A460" t="s">
        <v>290</v>
      </c>
      <c r="B460" t="s">
        <v>267</v>
      </c>
      <c r="C460" t="s">
        <v>263</v>
      </c>
      <c r="D460" t="s">
        <v>149</v>
      </c>
      <c r="E460" t="s">
        <v>149</v>
      </c>
      <c r="F460" t="s">
        <v>150</v>
      </c>
      <c r="G460" t="str">
        <f t="shared" si="14"/>
        <v>Tarleton Cindy</v>
      </c>
      <c r="H460" t="str">
        <f t="shared" si="15"/>
        <v>Exit Routes - Supervisors</v>
      </c>
      <c r="I460">
        <f t="array" ref="I460">IF(ISNUMBER(MATCH($H460&amp;I$1,Course&amp;Library_Access_Code,0)),1,0)</f>
        <v>0</v>
      </c>
      <c r="J460">
        <f t="array" ref="J460">IF(ISNUMBER(MATCH($H460&amp;J$1,Course&amp;Library_Access_Code,0)),1,0)</f>
        <v>0</v>
      </c>
      <c r="K460">
        <f t="array" ref="K460">IF(ISNUMBER(MATCH($H460&amp;K$1,Course&amp;Library_Access_Code,0)),1,0)</f>
        <v>1</v>
      </c>
      <c r="L460">
        <f t="array" ref="L460">IF(ISNUMBER(MATCH($H460&amp;L$1,Course&amp;Library_Access_Code,0)),1,0)</f>
        <v>0</v>
      </c>
      <c r="M460">
        <f t="array" ref="M460">IF(ISNUMBER(MATCH($H460&amp;M$1,Course&amp;Library_Access_Code,0)),1,0)</f>
        <v>0</v>
      </c>
      <c r="N460">
        <f t="array" ref="N460">IF(ISNUMBER(MATCH($H460&amp;N$1,Course&amp;Library_Access_Code,0)),1,0)</f>
        <v>0</v>
      </c>
      <c r="O460">
        <f t="array" ref="O460">IF(ISNUMBER(MATCH($H460&amp;O$1,Course&amp;Library_Access_Code,0)),1,0)</f>
        <v>0</v>
      </c>
      <c r="P460">
        <f t="array" ref="P460">IF(ISNUMBER(MATCH($H460&amp;P$1,Course&amp;Library_Access_Code,0)),1,0)</f>
        <v>1</v>
      </c>
      <c r="Q460">
        <f t="array" ref="Q460">IF(ISNUMBER(MATCH($H460&amp;Q$1,Course&amp;Library_Access_Code,0)),1,0)</f>
        <v>0</v>
      </c>
      <c r="R460">
        <f t="array" ref="R460">IF(ISNUMBER(MATCH($H460&amp;R$1,Course&amp;Library_Access_Code,0)),1,0)</f>
        <v>0</v>
      </c>
      <c r="T460" t="s">
        <v>29</v>
      </c>
    </row>
    <row r="461" spans="1:20" x14ac:dyDescent="0.55000000000000004">
      <c r="A461" t="s">
        <v>218</v>
      </c>
      <c r="B461" t="s">
        <v>180</v>
      </c>
      <c r="C461" t="s">
        <v>208</v>
      </c>
      <c r="D461" t="s">
        <v>149</v>
      </c>
      <c r="E461" t="s">
        <v>149</v>
      </c>
      <c r="F461" t="s">
        <v>150</v>
      </c>
      <c r="G461" t="str">
        <f t="shared" si="14"/>
        <v>Tarleton Bart</v>
      </c>
      <c r="H461" t="str">
        <f t="shared" si="15"/>
        <v>Flammable and Combustible Liquids</v>
      </c>
      <c r="I461">
        <f t="array" ref="I461">IF(ISNUMBER(MATCH($H461&amp;I$1,Course&amp;Library_Access_Code,0)),1,0)</f>
        <v>1</v>
      </c>
      <c r="J461">
        <f t="array" ref="J461">IF(ISNUMBER(MATCH($H461&amp;J$1,Course&amp;Library_Access_Code,0)),1,0)</f>
        <v>1</v>
      </c>
      <c r="K461">
        <f t="array" ref="K461">IF(ISNUMBER(MATCH($H461&amp;K$1,Course&amp;Library_Access_Code,0)),1,0)</f>
        <v>0</v>
      </c>
      <c r="L461">
        <f t="array" ref="L461">IF(ISNUMBER(MATCH($H461&amp;L$1,Course&amp;Library_Access_Code,0)),1,0)</f>
        <v>0</v>
      </c>
      <c r="M461">
        <f t="array" ref="M461">IF(ISNUMBER(MATCH($H461&amp;M$1,Course&amp;Library_Access_Code,0)),1,0)</f>
        <v>1</v>
      </c>
      <c r="N461">
        <f t="array" ref="N461">IF(ISNUMBER(MATCH($H461&amp;N$1,Course&amp;Library_Access_Code,0)),1,0)</f>
        <v>1</v>
      </c>
      <c r="O461">
        <f t="array" ref="O461">IF(ISNUMBER(MATCH($H461&amp;O$1,Course&amp;Library_Access_Code,0)),1,0)</f>
        <v>1</v>
      </c>
      <c r="P461">
        <f t="array" ref="P461">IF(ISNUMBER(MATCH($H461&amp;P$1,Course&amp;Library_Access_Code,0)),1,0)</f>
        <v>1</v>
      </c>
      <c r="Q461">
        <f t="array" ref="Q461">IF(ISNUMBER(MATCH($H461&amp;Q$1,Course&amp;Library_Access_Code,0)),1,0)</f>
        <v>1</v>
      </c>
      <c r="R461">
        <f t="array" ref="R461">IF(ISNUMBER(MATCH($H461&amp;R$1,Course&amp;Library_Access_Code,0)),1,0)</f>
        <v>1</v>
      </c>
      <c r="T461" t="s">
        <v>218</v>
      </c>
    </row>
    <row r="462" spans="1:20" x14ac:dyDescent="0.55000000000000004">
      <c r="A462" t="s">
        <v>29</v>
      </c>
      <c r="B462" t="s">
        <v>154</v>
      </c>
      <c r="C462" t="s">
        <v>263</v>
      </c>
      <c r="D462" t="s">
        <v>149</v>
      </c>
      <c r="E462" t="s">
        <v>149</v>
      </c>
      <c r="F462" t="s">
        <v>150</v>
      </c>
      <c r="G462" t="str">
        <f t="shared" si="14"/>
        <v>Tarleton Cindy</v>
      </c>
      <c r="H462" t="str">
        <f t="shared" si="15"/>
        <v>Back Safety</v>
      </c>
      <c r="I462">
        <f t="array" ref="I462">IF(ISNUMBER(MATCH($H462&amp;I$1,Course&amp;Library_Access_Code,0)),1,0)</f>
        <v>1</v>
      </c>
      <c r="J462">
        <f t="array" ref="J462">IF(ISNUMBER(MATCH($H462&amp;J$1,Course&amp;Library_Access_Code,0)),1,0)</f>
        <v>1</v>
      </c>
      <c r="K462">
        <f t="array" ref="K462">IF(ISNUMBER(MATCH($H462&amp;K$1,Course&amp;Library_Access_Code,0)),1,0)</f>
        <v>1</v>
      </c>
      <c r="L462">
        <f t="array" ref="L462">IF(ISNUMBER(MATCH($H462&amp;L$1,Course&amp;Library_Access_Code,0)),1,0)</f>
        <v>0</v>
      </c>
      <c r="M462">
        <f t="array" ref="M462">IF(ISNUMBER(MATCH($H462&amp;M$1,Course&amp;Library_Access_Code,0)),1,0)</f>
        <v>1</v>
      </c>
      <c r="N462">
        <f t="array" ref="N462">IF(ISNUMBER(MATCH($H462&amp;N$1,Course&amp;Library_Access_Code,0)),1,0)</f>
        <v>1</v>
      </c>
      <c r="O462">
        <f t="array" ref="O462">IF(ISNUMBER(MATCH($H462&amp;O$1,Course&amp;Library_Access_Code,0)),1,0)</f>
        <v>1</v>
      </c>
      <c r="P462">
        <f t="array" ref="P462">IF(ISNUMBER(MATCH($H462&amp;P$1,Course&amp;Library_Access_Code,0)),1,0)</f>
        <v>1</v>
      </c>
      <c r="Q462">
        <f t="array" ref="Q462">IF(ISNUMBER(MATCH($H462&amp;Q$1,Course&amp;Library_Access_Code,0)),1,0)</f>
        <v>1</v>
      </c>
      <c r="R462">
        <f t="array" ref="R462">IF(ISNUMBER(MATCH($H462&amp;R$1,Course&amp;Library_Access_Code,0)),1,0)</f>
        <v>1</v>
      </c>
      <c r="T462" t="s">
        <v>29</v>
      </c>
    </row>
    <row r="463" spans="1:20" x14ac:dyDescent="0.55000000000000004">
      <c r="A463" t="s">
        <v>218</v>
      </c>
      <c r="B463" t="s">
        <v>163</v>
      </c>
      <c r="C463" t="s">
        <v>208</v>
      </c>
      <c r="D463" t="s">
        <v>149</v>
      </c>
      <c r="E463" t="s">
        <v>149</v>
      </c>
      <c r="F463" t="s">
        <v>150</v>
      </c>
      <c r="G463" t="str">
        <f t="shared" si="14"/>
        <v>Tarleton Bart</v>
      </c>
      <c r="H463" t="str">
        <f t="shared" si="15"/>
        <v>Fire Extinguishers</v>
      </c>
      <c r="I463">
        <f t="array" ref="I463">IF(ISNUMBER(MATCH($H463&amp;I$1,Course&amp;Library_Access_Code,0)),1,0)</f>
        <v>1</v>
      </c>
      <c r="J463">
        <f t="array" ref="J463">IF(ISNUMBER(MATCH($H463&amp;J$1,Course&amp;Library_Access_Code,0)),1,0)</f>
        <v>1</v>
      </c>
      <c r="K463">
        <f t="array" ref="K463">IF(ISNUMBER(MATCH($H463&amp;K$1,Course&amp;Library_Access_Code,0)),1,0)</f>
        <v>1</v>
      </c>
      <c r="L463">
        <f t="array" ref="L463">IF(ISNUMBER(MATCH($H463&amp;L$1,Course&amp;Library_Access_Code,0)),1,0)</f>
        <v>0</v>
      </c>
      <c r="M463">
        <f t="array" ref="M463">IF(ISNUMBER(MATCH($H463&amp;M$1,Course&amp;Library_Access_Code,0)),1,0)</f>
        <v>1</v>
      </c>
      <c r="N463">
        <f t="array" ref="N463">IF(ISNUMBER(MATCH($H463&amp;N$1,Course&amp;Library_Access_Code,0)),1,0)</f>
        <v>1</v>
      </c>
      <c r="O463">
        <f t="array" ref="O463">IF(ISNUMBER(MATCH($H463&amp;O$1,Course&amp;Library_Access_Code,0)),1,0)</f>
        <v>1</v>
      </c>
      <c r="P463">
        <f t="array" ref="P463">IF(ISNUMBER(MATCH($H463&amp;P$1,Course&amp;Library_Access_Code,0)),1,0)</f>
        <v>1</v>
      </c>
      <c r="Q463">
        <f t="array" ref="Q463">IF(ISNUMBER(MATCH($H463&amp;Q$1,Course&amp;Library_Access_Code,0)),1,0)</f>
        <v>1</v>
      </c>
      <c r="R463">
        <f t="array" ref="R463">IF(ISNUMBER(MATCH($H463&amp;R$1,Course&amp;Library_Access_Code,0)),1,0)</f>
        <v>1</v>
      </c>
      <c r="T463" t="s">
        <v>218</v>
      </c>
    </row>
    <row r="464" spans="1:20" x14ac:dyDescent="0.55000000000000004">
      <c r="A464" t="s">
        <v>29</v>
      </c>
      <c r="B464" t="s">
        <v>152</v>
      </c>
      <c r="C464" t="s">
        <v>263</v>
      </c>
      <c r="D464" t="s">
        <v>149</v>
      </c>
      <c r="E464" t="s">
        <v>149</v>
      </c>
      <c r="F464" t="s">
        <v>150</v>
      </c>
      <c r="G464" t="str">
        <f t="shared" si="14"/>
        <v>Tarleton Cindy</v>
      </c>
      <c r="H464" t="str">
        <f t="shared" si="15"/>
        <v>Bloodborne Pathogens - General</v>
      </c>
      <c r="I464">
        <f t="array" ref="I464">IF(ISNUMBER(MATCH($H464&amp;I$1,Course&amp;Library_Access_Code,0)),1,0)</f>
        <v>1</v>
      </c>
      <c r="J464">
        <f t="array" ref="J464">IF(ISNUMBER(MATCH($H464&amp;J$1,Course&amp;Library_Access_Code,0)),1,0)</f>
        <v>1</v>
      </c>
      <c r="K464">
        <f t="array" ref="K464">IF(ISNUMBER(MATCH($H464&amp;K$1,Course&amp;Library_Access_Code,0)),1,0)</f>
        <v>1</v>
      </c>
      <c r="L464">
        <f t="array" ref="L464">IF(ISNUMBER(MATCH($H464&amp;L$1,Course&amp;Library_Access_Code,0)),1,0)</f>
        <v>0</v>
      </c>
      <c r="M464">
        <f t="array" ref="M464">IF(ISNUMBER(MATCH($H464&amp;M$1,Course&amp;Library_Access_Code,0)),1,0)</f>
        <v>1</v>
      </c>
      <c r="N464">
        <f t="array" ref="N464">IF(ISNUMBER(MATCH($H464&amp;N$1,Course&amp;Library_Access_Code,0)),1,0)</f>
        <v>1</v>
      </c>
      <c r="O464">
        <f t="array" ref="O464">IF(ISNUMBER(MATCH($H464&amp;O$1,Course&amp;Library_Access_Code,0)),1,0)</f>
        <v>1</v>
      </c>
      <c r="P464">
        <f t="array" ref="P464">IF(ISNUMBER(MATCH($H464&amp;P$1,Course&amp;Library_Access_Code,0)),1,0)</f>
        <v>1</v>
      </c>
      <c r="Q464">
        <f t="array" ref="Q464">IF(ISNUMBER(MATCH($H464&amp;Q$1,Course&amp;Library_Access_Code,0)),1,0)</f>
        <v>1</v>
      </c>
      <c r="R464">
        <f t="array" ref="R464">IF(ISNUMBER(MATCH($H464&amp;R$1,Course&amp;Library_Access_Code,0)),1,0)</f>
        <v>1</v>
      </c>
      <c r="T464" t="s">
        <v>29</v>
      </c>
    </row>
    <row r="465" spans="1:20" x14ac:dyDescent="0.55000000000000004">
      <c r="A465" t="s">
        <v>218</v>
      </c>
      <c r="B465" t="s">
        <v>159</v>
      </c>
      <c r="C465" t="s">
        <v>208</v>
      </c>
      <c r="D465" t="s">
        <v>149</v>
      </c>
      <c r="E465" t="s">
        <v>149</v>
      </c>
      <c r="F465" t="s">
        <v>150</v>
      </c>
      <c r="G465" t="str">
        <f t="shared" si="14"/>
        <v>Tarleton Bart</v>
      </c>
      <c r="H465" t="str">
        <f t="shared" si="15"/>
        <v>Eye Protection</v>
      </c>
      <c r="I465">
        <f t="array" ref="I465">IF(ISNUMBER(MATCH($H465&amp;I$1,Course&amp;Library_Access_Code,0)),1,0)</f>
        <v>1</v>
      </c>
      <c r="J465">
        <f t="array" ref="J465">IF(ISNUMBER(MATCH($H465&amp;J$1,Course&amp;Library_Access_Code,0)),1,0)</f>
        <v>1</v>
      </c>
      <c r="K465">
        <f t="array" ref="K465">IF(ISNUMBER(MATCH($H465&amp;K$1,Course&amp;Library_Access_Code,0)),1,0)</f>
        <v>1</v>
      </c>
      <c r="L465">
        <f t="array" ref="L465">IF(ISNUMBER(MATCH($H465&amp;L$1,Course&amp;Library_Access_Code,0)),1,0)</f>
        <v>0</v>
      </c>
      <c r="M465">
        <f t="array" ref="M465">IF(ISNUMBER(MATCH($H465&amp;M$1,Course&amp;Library_Access_Code,0)),1,0)</f>
        <v>1</v>
      </c>
      <c r="N465">
        <f t="array" ref="N465">IF(ISNUMBER(MATCH($H465&amp;N$1,Course&amp;Library_Access_Code,0)),1,0)</f>
        <v>1</v>
      </c>
      <c r="O465">
        <f t="array" ref="O465">IF(ISNUMBER(MATCH($H465&amp;O$1,Course&amp;Library_Access_Code,0)),1,0)</f>
        <v>1</v>
      </c>
      <c r="P465">
        <f t="array" ref="P465">IF(ISNUMBER(MATCH($H465&amp;P$1,Course&amp;Library_Access_Code,0)),1,0)</f>
        <v>1</v>
      </c>
      <c r="Q465">
        <f t="array" ref="Q465">IF(ISNUMBER(MATCH($H465&amp;Q$1,Course&amp;Library_Access_Code,0)),1,0)</f>
        <v>1</v>
      </c>
      <c r="R465">
        <f t="array" ref="R465">IF(ISNUMBER(MATCH($H465&amp;R$1,Course&amp;Library_Access_Code,0)),1,0)</f>
        <v>1</v>
      </c>
      <c r="T465" t="s">
        <v>218</v>
      </c>
    </row>
    <row r="466" spans="1:20" x14ac:dyDescent="0.55000000000000004">
      <c r="A466" t="s">
        <v>29</v>
      </c>
      <c r="B466" t="s">
        <v>160</v>
      </c>
      <c r="C466" t="s">
        <v>263</v>
      </c>
      <c r="D466" t="s">
        <v>149</v>
      </c>
      <c r="E466" t="s">
        <v>149</v>
      </c>
      <c r="F466" t="s">
        <v>150</v>
      </c>
      <c r="G466" t="str">
        <f t="shared" si="14"/>
        <v>Tarleton Cindy</v>
      </c>
      <c r="H466" t="str">
        <f t="shared" si="15"/>
        <v>Good Housekeeping</v>
      </c>
      <c r="I466">
        <f t="array" ref="I466">IF(ISNUMBER(MATCH($H466&amp;I$1,Course&amp;Library_Access_Code,0)),1,0)</f>
        <v>1</v>
      </c>
      <c r="J466">
        <f t="array" ref="J466">IF(ISNUMBER(MATCH($H466&amp;J$1,Course&amp;Library_Access_Code,0)),1,0)</f>
        <v>1</v>
      </c>
      <c r="K466">
        <f t="array" ref="K466">IF(ISNUMBER(MATCH($H466&amp;K$1,Course&amp;Library_Access_Code,0)),1,0)</f>
        <v>1</v>
      </c>
      <c r="L466">
        <f t="array" ref="L466">IF(ISNUMBER(MATCH($H466&amp;L$1,Course&amp;Library_Access_Code,0)),1,0)</f>
        <v>0</v>
      </c>
      <c r="M466">
        <f t="array" ref="M466">IF(ISNUMBER(MATCH($H466&amp;M$1,Course&amp;Library_Access_Code,0)),1,0)</f>
        <v>1</v>
      </c>
      <c r="N466">
        <f t="array" ref="N466">IF(ISNUMBER(MATCH($H466&amp;N$1,Course&amp;Library_Access_Code,0)),1,0)</f>
        <v>1</v>
      </c>
      <c r="O466">
        <f t="array" ref="O466">IF(ISNUMBER(MATCH($H466&amp;O$1,Course&amp;Library_Access_Code,0)),1,0)</f>
        <v>1</v>
      </c>
      <c r="P466">
        <f t="array" ref="P466">IF(ISNUMBER(MATCH($H466&amp;P$1,Course&amp;Library_Access_Code,0)),1,0)</f>
        <v>1</v>
      </c>
      <c r="Q466">
        <f t="array" ref="Q466">IF(ISNUMBER(MATCH($H466&amp;Q$1,Course&amp;Library_Access_Code,0)),1,0)</f>
        <v>1</v>
      </c>
      <c r="R466">
        <f t="array" ref="R466">IF(ISNUMBER(MATCH($H466&amp;R$1,Course&amp;Library_Access_Code,0)),1,0)</f>
        <v>1</v>
      </c>
      <c r="T466" t="s">
        <v>29</v>
      </c>
    </row>
    <row r="467" spans="1:20" x14ac:dyDescent="0.55000000000000004">
      <c r="A467" t="s">
        <v>218</v>
      </c>
      <c r="B467" t="s">
        <v>154</v>
      </c>
      <c r="C467" t="s">
        <v>208</v>
      </c>
      <c r="D467" t="s">
        <v>149</v>
      </c>
      <c r="E467" t="s">
        <v>149</v>
      </c>
      <c r="F467" t="s">
        <v>150</v>
      </c>
      <c r="G467" t="str">
        <f t="shared" si="14"/>
        <v>Tarleton Bart</v>
      </c>
      <c r="H467" t="str">
        <f t="shared" si="15"/>
        <v>Back Safety</v>
      </c>
      <c r="I467">
        <f t="array" ref="I467">IF(ISNUMBER(MATCH($H467&amp;I$1,Course&amp;Library_Access_Code,0)),1,0)</f>
        <v>1</v>
      </c>
      <c r="J467">
        <f t="array" ref="J467">IF(ISNUMBER(MATCH($H467&amp;J$1,Course&amp;Library_Access_Code,0)),1,0)</f>
        <v>1</v>
      </c>
      <c r="K467">
        <f t="array" ref="K467">IF(ISNUMBER(MATCH($H467&amp;K$1,Course&amp;Library_Access_Code,0)),1,0)</f>
        <v>1</v>
      </c>
      <c r="L467">
        <f t="array" ref="L467">IF(ISNUMBER(MATCH($H467&amp;L$1,Course&amp;Library_Access_Code,0)),1,0)</f>
        <v>0</v>
      </c>
      <c r="M467">
        <f t="array" ref="M467">IF(ISNUMBER(MATCH($H467&amp;M$1,Course&amp;Library_Access_Code,0)),1,0)</f>
        <v>1</v>
      </c>
      <c r="N467">
        <f t="array" ref="N467">IF(ISNUMBER(MATCH($H467&amp;N$1,Course&amp;Library_Access_Code,0)),1,0)</f>
        <v>1</v>
      </c>
      <c r="O467">
        <f t="array" ref="O467">IF(ISNUMBER(MATCH($H467&amp;O$1,Course&amp;Library_Access_Code,0)),1,0)</f>
        <v>1</v>
      </c>
      <c r="P467">
        <f t="array" ref="P467">IF(ISNUMBER(MATCH($H467&amp;P$1,Course&amp;Library_Access_Code,0)),1,0)</f>
        <v>1</v>
      </c>
      <c r="Q467">
        <f t="array" ref="Q467">IF(ISNUMBER(MATCH($H467&amp;Q$1,Course&amp;Library_Access_Code,0)),1,0)</f>
        <v>1</v>
      </c>
      <c r="R467">
        <f t="array" ref="R467">IF(ISNUMBER(MATCH($H467&amp;R$1,Course&amp;Library_Access_Code,0)),1,0)</f>
        <v>1</v>
      </c>
      <c r="T467" t="s">
        <v>218</v>
      </c>
    </row>
    <row r="468" spans="1:20" x14ac:dyDescent="0.55000000000000004">
      <c r="A468" t="s">
        <v>29</v>
      </c>
      <c r="B468" t="s">
        <v>163</v>
      </c>
      <c r="C468" t="s">
        <v>263</v>
      </c>
      <c r="D468" t="s">
        <v>149</v>
      </c>
      <c r="E468" t="s">
        <v>149</v>
      </c>
      <c r="F468" t="s">
        <v>150</v>
      </c>
      <c r="G468" t="str">
        <f t="shared" si="14"/>
        <v>Tarleton Cindy</v>
      </c>
      <c r="H468" t="str">
        <f t="shared" si="15"/>
        <v>Fire Extinguishers</v>
      </c>
      <c r="I468">
        <f t="array" ref="I468">IF(ISNUMBER(MATCH($H468&amp;I$1,Course&amp;Library_Access_Code,0)),1,0)</f>
        <v>1</v>
      </c>
      <c r="J468">
        <f t="array" ref="J468">IF(ISNUMBER(MATCH($H468&amp;J$1,Course&amp;Library_Access_Code,0)),1,0)</f>
        <v>1</v>
      </c>
      <c r="K468">
        <f t="array" ref="K468">IF(ISNUMBER(MATCH($H468&amp;K$1,Course&amp;Library_Access_Code,0)),1,0)</f>
        <v>1</v>
      </c>
      <c r="L468">
        <f t="array" ref="L468">IF(ISNUMBER(MATCH($H468&amp;L$1,Course&amp;Library_Access_Code,0)),1,0)</f>
        <v>0</v>
      </c>
      <c r="M468">
        <f t="array" ref="M468">IF(ISNUMBER(MATCH($H468&amp;M$1,Course&amp;Library_Access_Code,0)),1,0)</f>
        <v>1</v>
      </c>
      <c r="N468">
        <f t="array" ref="N468">IF(ISNUMBER(MATCH($H468&amp;N$1,Course&amp;Library_Access_Code,0)),1,0)</f>
        <v>1</v>
      </c>
      <c r="O468">
        <f t="array" ref="O468">IF(ISNUMBER(MATCH($H468&amp;O$1,Course&amp;Library_Access_Code,0)),1,0)</f>
        <v>1</v>
      </c>
      <c r="P468">
        <f t="array" ref="P468">IF(ISNUMBER(MATCH($H468&amp;P$1,Course&amp;Library_Access_Code,0)),1,0)</f>
        <v>1</v>
      </c>
      <c r="Q468">
        <f t="array" ref="Q468">IF(ISNUMBER(MATCH($H468&amp;Q$1,Course&amp;Library_Access_Code,0)),1,0)</f>
        <v>1</v>
      </c>
      <c r="R468">
        <f t="array" ref="R468">IF(ISNUMBER(MATCH($H468&amp;R$1,Course&amp;Library_Access_Code,0)),1,0)</f>
        <v>1</v>
      </c>
      <c r="T468" t="s">
        <v>29</v>
      </c>
    </row>
    <row r="469" spans="1:20" x14ac:dyDescent="0.55000000000000004">
      <c r="A469" t="s">
        <v>29</v>
      </c>
      <c r="B469" t="s">
        <v>264</v>
      </c>
      <c r="C469" t="s">
        <v>263</v>
      </c>
      <c r="D469" t="s">
        <v>149</v>
      </c>
      <c r="E469" t="s">
        <v>149</v>
      </c>
      <c r="F469" t="s">
        <v>150</v>
      </c>
      <c r="G469" t="str">
        <f t="shared" si="14"/>
        <v>Tarleton Cindy</v>
      </c>
      <c r="H469" t="str">
        <f t="shared" si="15"/>
        <v>Fall Protection - Construction</v>
      </c>
      <c r="I469">
        <f t="array" ref="I469">IF(ISNUMBER(MATCH($H469&amp;I$1,Course&amp;Library_Access_Code,0)),1,0)</f>
        <v>0</v>
      </c>
      <c r="J469">
        <f t="array" ref="J469">IF(ISNUMBER(MATCH($H469&amp;J$1,Course&amp;Library_Access_Code,0)),1,0)</f>
        <v>0</v>
      </c>
      <c r="K469">
        <f t="array" ref="K469">IF(ISNUMBER(MATCH($H469&amp;K$1,Course&amp;Library_Access_Code,0)),1,0)</f>
        <v>1</v>
      </c>
      <c r="L469">
        <f t="array" ref="L469">IF(ISNUMBER(MATCH($H469&amp;L$1,Course&amp;Library_Access_Code,0)),1,0)</f>
        <v>0</v>
      </c>
      <c r="M469">
        <f t="array" ref="M469">IF(ISNUMBER(MATCH($H469&amp;M$1,Course&amp;Library_Access_Code,0)),1,0)</f>
        <v>1</v>
      </c>
      <c r="N469">
        <f t="array" ref="N469">IF(ISNUMBER(MATCH($H469&amp;N$1,Course&amp;Library_Access_Code,0)),1,0)</f>
        <v>0</v>
      </c>
      <c r="O469">
        <f t="array" ref="O469">IF(ISNUMBER(MATCH($H469&amp;O$1,Course&amp;Library_Access_Code,0)),1,0)</f>
        <v>0</v>
      </c>
      <c r="P469">
        <f t="array" ref="P469">IF(ISNUMBER(MATCH($H469&amp;P$1,Course&amp;Library_Access_Code,0)),1,0)</f>
        <v>1</v>
      </c>
      <c r="Q469">
        <f t="array" ref="Q469">IF(ISNUMBER(MATCH($H469&amp;Q$1,Course&amp;Library_Access_Code,0)),1,0)</f>
        <v>0</v>
      </c>
      <c r="R469">
        <f t="array" ref="R469">IF(ISNUMBER(MATCH($H469&amp;R$1,Course&amp;Library_Access_Code,0)),1,0)</f>
        <v>0</v>
      </c>
      <c r="T469" t="s">
        <v>29</v>
      </c>
    </row>
    <row r="470" spans="1:20" x14ac:dyDescent="0.55000000000000004">
      <c r="A470" t="s">
        <v>29</v>
      </c>
      <c r="B470" t="s">
        <v>159</v>
      </c>
      <c r="C470" t="s">
        <v>263</v>
      </c>
      <c r="D470" t="s">
        <v>149</v>
      </c>
      <c r="E470" t="s">
        <v>149</v>
      </c>
      <c r="F470" t="s">
        <v>150</v>
      </c>
      <c r="G470" t="str">
        <f t="shared" si="14"/>
        <v>Tarleton Cindy</v>
      </c>
      <c r="H470" t="str">
        <f t="shared" si="15"/>
        <v>Eye Protection</v>
      </c>
      <c r="I470">
        <f t="array" ref="I470">IF(ISNUMBER(MATCH($H470&amp;I$1,Course&amp;Library_Access_Code,0)),1,0)</f>
        <v>1</v>
      </c>
      <c r="J470">
        <f t="array" ref="J470">IF(ISNUMBER(MATCH($H470&amp;J$1,Course&amp;Library_Access_Code,0)),1,0)</f>
        <v>1</v>
      </c>
      <c r="K470">
        <f t="array" ref="K470">IF(ISNUMBER(MATCH($H470&amp;K$1,Course&amp;Library_Access_Code,0)),1,0)</f>
        <v>1</v>
      </c>
      <c r="L470">
        <f t="array" ref="L470">IF(ISNUMBER(MATCH($H470&amp;L$1,Course&amp;Library_Access_Code,0)),1,0)</f>
        <v>0</v>
      </c>
      <c r="M470">
        <f t="array" ref="M470">IF(ISNUMBER(MATCH($H470&amp;M$1,Course&amp;Library_Access_Code,0)),1,0)</f>
        <v>1</v>
      </c>
      <c r="N470">
        <f t="array" ref="N470">IF(ISNUMBER(MATCH($H470&amp;N$1,Course&amp;Library_Access_Code,0)),1,0)</f>
        <v>1</v>
      </c>
      <c r="O470">
        <f t="array" ref="O470">IF(ISNUMBER(MATCH($H470&amp;O$1,Course&amp;Library_Access_Code,0)),1,0)</f>
        <v>1</v>
      </c>
      <c r="P470">
        <f t="array" ref="P470">IF(ISNUMBER(MATCH($H470&amp;P$1,Course&amp;Library_Access_Code,0)),1,0)</f>
        <v>1</v>
      </c>
      <c r="Q470">
        <f t="array" ref="Q470">IF(ISNUMBER(MATCH($H470&amp;Q$1,Course&amp;Library_Access_Code,0)),1,0)</f>
        <v>1</v>
      </c>
      <c r="R470">
        <f t="array" ref="R470">IF(ISNUMBER(MATCH($H470&amp;R$1,Course&amp;Library_Access_Code,0)),1,0)</f>
        <v>1</v>
      </c>
      <c r="T470" t="s">
        <v>29</v>
      </c>
    </row>
    <row r="471" spans="1:20" x14ac:dyDescent="0.55000000000000004">
      <c r="A471" t="s">
        <v>218</v>
      </c>
      <c r="B471" t="s">
        <v>181</v>
      </c>
      <c r="C471" t="s">
        <v>208</v>
      </c>
      <c r="D471" t="s">
        <v>149</v>
      </c>
      <c r="E471" t="s">
        <v>149</v>
      </c>
      <c r="F471" t="s">
        <v>150</v>
      </c>
      <c r="G471" t="str">
        <f t="shared" si="14"/>
        <v>Tarleton Bart</v>
      </c>
      <c r="H471" t="str">
        <f t="shared" si="15"/>
        <v>Ergonomics - Industrial</v>
      </c>
      <c r="I471">
        <f t="array" ref="I471">IF(ISNUMBER(MATCH($H471&amp;I$1,Course&amp;Library_Access_Code,0)),1,0)</f>
        <v>1</v>
      </c>
      <c r="J471">
        <f t="array" ref="J471">IF(ISNUMBER(MATCH($H471&amp;J$1,Course&amp;Library_Access_Code,0)),1,0)</f>
        <v>1</v>
      </c>
      <c r="K471">
        <f t="array" ref="K471">IF(ISNUMBER(MATCH($H471&amp;K$1,Course&amp;Library_Access_Code,0)),1,0)</f>
        <v>0</v>
      </c>
      <c r="L471">
        <f t="array" ref="L471">IF(ISNUMBER(MATCH($H471&amp;L$1,Course&amp;Library_Access_Code,0)),1,0)</f>
        <v>0</v>
      </c>
      <c r="M471">
        <f t="array" ref="M471">IF(ISNUMBER(MATCH($H471&amp;M$1,Course&amp;Library_Access_Code,0)),1,0)</f>
        <v>1</v>
      </c>
      <c r="N471">
        <f t="array" ref="N471">IF(ISNUMBER(MATCH($H471&amp;N$1,Course&amp;Library_Access_Code,0)),1,0)</f>
        <v>1</v>
      </c>
      <c r="O471">
        <f t="array" ref="O471">IF(ISNUMBER(MATCH($H471&amp;O$1,Course&amp;Library_Access_Code,0)),1,0)</f>
        <v>0</v>
      </c>
      <c r="P471">
        <f t="array" ref="P471">IF(ISNUMBER(MATCH($H471&amp;P$1,Course&amp;Library_Access_Code,0)),1,0)</f>
        <v>1</v>
      </c>
      <c r="Q471">
        <f t="array" ref="Q471">IF(ISNUMBER(MATCH($H471&amp;Q$1,Course&amp;Library_Access_Code,0)),1,0)</f>
        <v>1</v>
      </c>
      <c r="R471">
        <f t="array" ref="R471">IF(ISNUMBER(MATCH($H471&amp;R$1,Course&amp;Library_Access_Code,0)),1,0)</f>
        <v>1</v>
      </c>
      <c r="T471" t="s">
        <v>218</v>
      </c>
    </row>
    <row r="472" spans="1:20" x14ac:dyDescent="0.55000000000000004">
      <c r="A472" t="s">
        <v>290</v>
      </c>
      <c r="B472" t="s">
        <v>164</v>
      </c>
      <c r="C472" t="s">
        <v>263</v>
      </c>
      <c r="D472" t="s">
        <v>149</v>
      </c>
      <c r="E472" t="s">
        <v>149</v>
      </c>
      <c r="F472" t="s">
        <v>150</v>
      </c>
      <c r="G472" t="str">
        <f t="shared" si="14"/>
        <v>Tarleton Cindy</v>
      </c>
      <c r="H472" t="str">
        <f t="shared" si="15"/>
        <v>Emergency Action and Fire Prevention</v>
      </c>
      <c r="I472">
        <f t="array" ref="I472">IF(ISNUMBER(MATCH($H472&amp;I$1,Course&amp;Library_Access_Code,0)),1,0)</f>
        <v>0</v>
      </c>
      <c r="J472">
        <f t="array" ref="J472">IF(ISNUMBER(MATCH($H472&amp;J$1,Course&amp;Library_Access_Code,0)),1,0)</f>
        <v>0</v>
      </c>
      <c r="K472">
        <f t="array" ref="K472">IF(ISNUMBER(MATCH($H472&amp;K$1,Course&amp;Library_Access_Code,0)),1,0)</f>
        <v>1</v>
      </c>
      <c r="L472">
        <f t="array" ref="L472">IF(ISNUMBER(MATCH($H472&amp;L$1,Course&amp;Library_Access_Code,0)),1,0)</f>
        <v>0</v>
      </c>
      <c r="M472">
        <f t="array" ref="M472">IF(ISNUMBER(MATCH($H472&amp;M$1,Course&amp;Library_Access_Code,0)),1,0)</f>
        <v>0</v>
      </c>
      <c r="N472">
        <f t="array" ref="N472">IF(ISNUMBER(MATCH($H472&amp;N$1,Course&amp;Library_Access_Code,0)),1,0)</f>
        <v>1</v>
      </c>
      <c r="O472">
        <f t="array" ref="O472">IF(ISNUMBER(MATCH($H472&amp;O$1,Course&amp;Library_Access_Code,0)),1,0)</f>
        <v>1</v>
      </c>
      <c r="P472">
        <f t="array" ref="P472">IF(ISNUMBER(MATCH($H472&amp;P$1,Course&amp;Library_Access_Code,0)),1,0)</f>
        <v>1</v>
      </c>
      <c r="Q472">
        <f t="array" ref="Q472">IF(ISNUMBER(MATCH($H472&amp;Q$1,Course&amp;Library_Access_Code,0)),1,0)</f>
        <v>1</v>
      </c>
      <c r="R472">
        <f t="array" ref="R472">IF(ISNUMBER(MATCH($H472&amp;R$1,Course&amp;Library_Access_Code,0)),1,0)</f>
        <v>1</v>
      </c>
      <c r="T472" t="s">
        <v>29</v>
      </c>
    </row>
    <row r="473" spans="1:20" x14ac:dyDescent="0.55000000000000004">
      <c r="A473" t="s">
        <v>218</v>
      </c>
      <c r="B473" t="s">
        <v>151</v>
      </c>
      <c r="C473" t="s">
        <v>208</v>
      </c>
      <c r="D473" t="s">
        <v>149</v>
      </c>
      <c r="E473" t="s">
        <v>149</v>
      </c>
      <c r="F473" t="s">
        <v>150</v>
      </c>
      <c r="G473" t="str">
        <f t="shared" si="14"/>
        <v>Tarleton Bart</v>
      </c>
      <c r="H473" t="str">
        <f t="shared" si="15"/>
        <v>Crane Rigging</v>
      </c>
      <c r="I473">
        <f t="array" ref="I473">IF(ISNUMBER(MATCH($H473&amp;I$1,Course&amp;Library_Access_Code,0)),1,0)</f>
        <v>1</v>
      </c>
      <c r="J473">
        <f t="array" ref="J473">IF(ISNUMBER(MATCH($H473&amp;J$1,Course&amp;Library_Access_Code,0)),1,0)</f>
        <v>1</v>
      </c>
      <c r="K473">
        <f t="array" ref="K473">IF(ISNUMBER(MATCH($H473&amp;K$1,Course&amp;Library_Access_Code,0)),1,0)</f>
        <v>0</v>
      </c>
      <c r="L473">
        <f t="array" ref="L473">IF(ISNUMBER(MATCH($H473&amp;L$1,Course&amp;Library_Access_Code,0)),1,0)</f>
        <v>0</v>
      </c>
      <c r="M473">
        <f t="array" ref="M473">IF(ISNUMBER(MATCH($H473&amp;M$1,Course&amp;Library_Access_Code,0)),1,0)</f>
        <v>1</v>
      </c>
      <c r="N473">
        <f t="array" ref="N473">IF(ISNUMBER(MATCH($H473&amp;N$1,Course&amp;Library_Access_Code,0)),1,0)</f>
        <v>1</v>
      </c>
      <c r="O473">
        <f t="array" ref="O473">IF(ISNUMBER(MATCH($H473&amp;O$1,Course&amp;Library_Access_Code,0)),1,0)</f>
        <v>1</v>
      </c>
      <c r="P473">
        <f t="array" ref="P473">IF(ISNUMBER(MATCH($H473&amp;P$1,Course&amp;Library_Access_Code,0)),1,0)</f>
        <v>1</v>
      </c>
      <c r="Q473">
        <f t="array" ref="Q473">IF(ISNUMBER(MATCH($H473&amp;Q$1,Course&amp;Library_Access_Code,0)),1,0)</f>
        <v>0</v>
      </c>
      <c r="R473">
        <f t="array" ref="R473">IF(ISNUMBER(MATCH($H473&amp;R$1,Course&amp;Library_Access_Code,0)),1,0)</f>
        <v>1</v>
      </c>
      <c r="T473" t="s">
        <v>218</v>
      </c>
    </row>
    <row r="474" spans="1:20" x14ac:dyDescent="0.55000000000000004">
      <c r="A474" t="s">
        <v>218</v>
      </c>
      <c r="B474" t="s">
        <v>148</v>
      </c>
      <c r="C474" t="s">
        <v>208</v>
      </c>
      <c r="D474" t="s">
        <v>149</v>
      </c>
      <c r="E474" t="s">
        <v>149</v>
      </c>
      <c r="F474" t="s">
        <v>150</v>
      </c>
      <c r="G474" t="str">
        <f t="shared" si="14"/>
        <v>Tarleton Bart</v>
      </c>
      <c r="H474" t="str">
        <f t="shared" si="15"/>
        <v>Forklift Operator Safety</v>
      </c>
      <c r="I474">
        <f t="array" ref="I474">IF(ISNUMBER(MATCH($H474&amp;I$1,Course&amp;Library_Access_Code,0)),1,0)</f>
        <v>1</v>
      </c>
      <c r="J474">
        <f t="array" ref="J474">IF(ISNUMBER(MATCH($H474&amp;J$1,Course&amp;Library_Access_Code,0)),1,0)</f>
        <v>1</v>
      </c>
      <c r="K474">
        <f t="array" ref="K474">IF(ISNUMBER(MATCH($H474&amp;K$1,Course&amp;Library_Access_Code,0)),1,0)</f>
        <v>0</v>
      </c>
      <c r="L474">
        <f t="array" ref="L474">IF(ISNUMBER(MATCH($H474&amp;L$1,Course&amp;Library_Access_Code,0)),1,0)</f>
        <v>0</v>
      </c>
      <c r="M474">
        <f t="array" ref="M474">IF(ISNUMBER(MATCH($H474&amp;M$1,Course&amp;Library_Access_Code,0)),1,0)</f>
        <v>1</v>
      </c>
      <c r="N474">
        <f t="array" ref="N474">IF(ISNUMBER(MATCH($H474&amp;N$1,Course&amp;Library_Access_Code,0)),1,0)</f>
        <v>1</v>
      </c>
      <c r="O474">
        <f t="array" ref="O474">IF(ISNUMBER(MATCH($H474&amp;O$1,Course&amp;Library_Access_Code,0)),1,0)</f>
        <v>1</v>
      </c>
      <c r="P474">
        <f t="array" ref="P474">IF(ISNUMBER(MATCH($H474&amp;P$1,Course&amp;Library_Access_Code,0)),1,0)</f>
        <v>1</v>
      </c>
      <c r="Q474">
        <f t="array" ref="Q474">IF(ISNUMBER(MATCH($H474&amp;Q$1,Course&amp;Library_Access_Code,0)),1,0)</f>
        <v>1</v>
      </c>
      <c r="R474">
        <f t="array" ref="R474">IF(ISNUMBER(MATCH($H474&amp;R$1,Course&amp;Library_Access_Code,0)),1,0)</f>
        <v>1</v>
      </c>
      <c r="T474" t="s">
        <v>218</v>
      </c>
    </row>
    <row r="475" spans="1:20" x14ac:dyDescent="0.55000000000000004">
      <c r="A475" t="s">
        <v>29</v>
      </c>
      <c r="B475" t="s">
        <v>161</v>
      </c>
      <c r="C475" t="s">
        <v>263</v>
      </c>
      <c r="D475" t="s">
        <v>149</v>
      </c>
      <c r="E475" t="s">
        <v>149</v>
      </c>
      <c r="F475" t="s">
        <v>150</v>
      </c>
      <c r="G475" t="str">
        <f t="shared" si="14"/>
        <v>Tarleton Cindy</v>
      </c>
      <c r="H475" t="str">
        <f t="shared" si="15"/>
        <v>Workplace Safety for Employees</v>
      </c>
      <c r="I475">
        <f t="array" ref="I475">IF(ISNUMBER(MATCH($H475&amp;I$1,Course&amp;Library_Access_Code,0)),1,0)</f>
        <v>1</v>
      </c>
      <c r="J475">
        <f t="array" ref="J475">IF(ISNUMBER(MATCH($H475&amp;J$1,Course&amp;Library_Access_Code,0)),1,0)</f>
        <v>1</v>
      </c>
      <c r="K475">
        <f t="array" ref="K475">IF(ISNUMBER(MATCH($H475&amp;K$1,Course&amp;Library_Access_Code,0)),1,0)</f>
        <v>1</v>
      </c>
      <c r="L475">
        <f t="array" ref="L475">IF(ISNUMBER(MATCH($H475&amp;L$1,Course&amp;Library_Access_Code,0)),1,0)</f>
        <v>0</v>
      </c>
      <c r="M475">
        <f t="array" ref="M475">IF(ISNUMBER(MATCH($H475&amp;M$1,Course&amp;Library_Access_Code,0)),1,0)</f>
        <v>1</v>
      </c>
      <c r="N475">
        <f t="array" ref="N475">IF(ISNUMBER(MATCH($H475&amp;N$1,Course&amp;Library_Access_Code,0)),1,0)</f>
        <v>1</v>
      </c>
      <c r="O475">
        <f t="array" ref="O475">IF(ISNUMBER(MATCH($H475&amp;O$1,Course&amp;Library_Access_Code,0)),1,0)</f>
        <v>1</v>
      </c>
      <c r="P475">
        <f t="array" ref="P475">IF(ISNUMBER(MATCH($H475&amp;P$1,Course&amp;Library_Access_Code,0)),1,0)</f>
        <v>1</v>
      </c>
      <c r="Q475">
        <f t="array" ref="Q475">IF(ISNUMBER(MATCH($H475&amp;Q$1,Course&amp;Library_Access_Code,0)),1,0)</f>
        <v>1</v>
      </c>
      <c r="R475">
        <f t="array" ref="R475">IF(ISNUMBER(MATCH($H475&amp;R$1,Course&amp;Library_Access_Code,0)),1,0)</f>
        <v>1</v>
      </c>
      <c r="T475" t="s">
        <v>29</v>
      </c>
    </row>
    <row r="476" spans="1:20" x14ac:dyDescent="0.55000000000000004">
      <c r="A476" t="s">
        <v>29</v>
      </c>
      <c r="B476" t="s">
        <v>162</v>
      </c>
      <c r="C476" t="s">
        <v>263</v>
      </c>
      <c r="D476" t="s">
        <v>149</v>
      </c>
      <c r="E476" t="s">
        <v>149</v>
      </c>
      <c r="F476" t="s">
        <v>150</v>
      </c>
      <c r="G476" t="str">
        <f t="shared" si="14"/>
        <v>Tarleton Cindy</v>
      </c>
      <c r="H476" t="str">
        <f t="shared" si="15"/>
        <v>Safety Orientation - New Employee</v>
      </c>
      <c r="I476">
        <f t="array" ref="I476">IF(ISNUMBER(MATCH($H476&amp;I$1,Course&amp;Library_Access_Code,0)),1,0)</f>
        <v>1</v>
      </c>
      <c r="J476">
        <f t="array" ref="J476">IF(ISNUMBER(MATCH($H476&amp;J$1,Course&amp;Library_Access_Code,0)),1,0)</f>
        <v>1</v>
      </c>
      <c r="K476">
        <f t="array" ref="K476">IF(ISNUMBER(MATCH($H476&amp;K$1,Course&amp;Library_Access_Code,0)),1,0)</f>
        <v>1</v>
      </c>
      <c r="L476">
        <f t="array" ref="L476">IF(ISNUMBER(MATCH($H476&amp;L$1,Course&amp;Library_Access_Code,0)),1,0)</f>
        <v>0</v>
      </c>
      <c r="M476">
        <f t="array" ref="M476">IF(ISNUMBER(MATCH($H476&amp;M$1,Course&amp;Library_Access_Code,0)),1,0)</f>
        <v>1</v>
      </c>
      <c r="N476">
        <f t="array" ref="N476">IF(ISNUMBER(MATCH($H476&amp;N$1,Course&amp;Library_Access_Code,0)),1,0)</f>
        <v>1</v>
      </c>
      <c r="O476">
        <f t="array" ref="O476">IF(ISNUMBER(MATCH($H476&amp;O$1,Course&amp;Library_Access_Code,0)),1,0)</f>
        <v>1</v>
      </c>
      <c r="P476">
        <f t="array" ref="P476">IF(ISNUMBER(MATCH($H476&amp;P$1,Course&amp;Library_Access_Code,0)),1,0)</f>
        <v>1</v>
      </c>
      <c r="Q476">
        <f t="array" ref="Q476">IF(ISNUMBER(MATCH($H476&amp;Q$1,Course&amp;Library_Access_Code,0)),1,0)</f>
        <v>1</v>
      </c>
      <c r="R476">
        <f t="array" ref="R476">IF(ISNUMBER(MATCH($H476&amp;R$1,Course&amp;Library_Access_Code,0)),1,0)</f>
        <v>1</v>
      </c>
      <c r="T476" t="s">
        <v>29</v>
      </c>
    </row>
    <row r="477" spans="1:20" x14ac:dyDescent="0.55000000000000004">
      <c r="A477" t="s">
        <v>29</v>
      </c>
      <c r="B477" t="s">
        <v>158</v>
      </c>
      <c r="C477" t="s">
        <v>263</v>
      </c>
      <c r="D477" t="s">
        <v>149</v>
      </c>
      <c r="E477" t="s">
        <v>149</v>
      </c>
      <c r="F477" t="s">
        <v>150</v>
      </c>
      <c r="G477" t="str">
        <f t="shared" si="14"/>
        <v>Tarleton Cindy</v>
      </c>
      <c r="H477" t="str">
        <f t="shared" si="15"/>
        <v>PPE - What Employees Need to Know</v>
      </c>
      <c r="I477">
        <f t="array" ref="I477">IF(ISNUMBER(MATCH($H477&amp;I$1,Course&amp;Library_Access_Code,0)),1,0)</f>
        <v>1</v>
      </c>
      <c r="J477">
        <f t="array" ref="J477">IF(ISNUMBER(MATCH($H477&amp;J$1,Course&amp;Library_Access_Code,0)),1,0)</f>
        <v>1</v>
      </c>
      <c r="K477">
        <f t="array" ref="K477">IF(ISNUMBER(MATCH($H477&amp;K$1,Course&amp;Library_Access_Code,0)),1,0)</f>
        <v>1</v>
      </c>
      <c r="L477">
        <f t="array" ref="L477">IF(ISNUMBER(MATCH($H477&amp;L$1,Course&amp;Library_Access_Code,0)),1,0)</f>
        <v>0</v>
      </c>
      <c r="M477">
        <f t="array" ref="M477">IF(ISNUMBER(MATCH($H477&amp;M$1,Course&amp;Library_Access_Code,0)),1,0)</f>
        <v>1</v>
      </c>
      <c r="N477">
        <f t="array" ref="N477">IF(ISNUMBER(MATCH($H477&amp;N$1,Course&amp;Library_Access_Code,0)),1,0)</f>
        <v>1</v>
      </c>
      <c r="O477">
        <f t="array" ref="O477">IF(ISNUMBER(MATCH($H477&amp;O$1,Course&amp;Library_Access_Code,0)),1,0)</f>
        <v>1</v>
      </c>
      <c r="P477">
        <f t="array" ref="P477">IF(ISNUMBER(MATCH($H477&amp;P$1,Course&amp;Library_Access_Code,0)),1,0)</f>
        <v>1</v>
      </c>
      <c r="Q477">
        <f t="array" ref="Q477">IF(ISNUMBER(MATCH($H477&amp;Q$1,Course&amp;Library_Access_Code,0)),1,0)</f>
        <v>1</v>
      </c>
      <c r="R477">
        <f t="array" ref="R477">IF(ISNUMBER(MATCH($H477&amp;R$1,Course&amp;Library_Access_Code,0)),1,0)</f>
        <v>1</v>
      </c>
      <c r="T477" t="s">
        <v>29</v>
      </c>
    </row>
    <row r="478" spans="1:20" x14ac:dyDescent="0.55000000000000004">
      <c r="A478" t="s">
        <v>29</v>
      </c>
      <c r="B478" t="s">
        <v>266</v>
      </c>
      <c r="C478" t="s">
        <v>263</v>
      </c>
      <c r="D478" t="s">
        <v>149</v>
      </c>
      <c r="E478" t="s">
        <v>149</v>
      </c>
      <c r="F478" t="s">
        <v>150</v>
      </c>
      <c r="G478" t="str">
        <f t="shared" si="14"/>
        <v>Tarleton Cindy</v>
      </c>
      <c r="H478" t="str">
        <f t="shared" si="15"/>
        <v>Office Ergonomics</v>
      </c>
      <c r="I478">
        <f t="array" ref="I478">IF(ISNUMBER(MATCH($H478&amp;I$1,Course&amp;Library_Access_Code,0)),1,0)</f>
        <v>0</v>
      </c>
      <c r="J478">
        <f t="array" ref="J478">IF(ISNUMBER(MATCH($H478&amp;J$1,Course&amp;Library_Access_Code,0)),1,0)</f>
        <v>0</v>
      </c>
      <c r="K478">
        <f t="array" ref="K478">IF(ISNUMBER(MATCH($H478&amp;K$1,Course&amp;Library_Access_Code,0)),1,0)</f>
        <v>1</v>
      </c>
      <c r="L478">
        <f t="array" ref="L478">IF(ISNUMBER(MATCH($H478&amp;L$1,Course&amp;Library_Access_Code,0)),1,0)</f>
        <v>0</v>
      </c>
      <c r="M478">
        <f t="array" ref="M478">IF(ISNUMBER(MATCH($H478&amp;M$1,Course&amp;Library_Access_Code,0)),1,0)</f>
        <v>0</v>
      </c>
      <c r="N478">
        <f t="array" ref="N478">IF(ISNUMBER(MATCH($H478&amp;N$1,Course&amp;Library_Access_Code,0)),1,0)</f>
        <v>0</v>
      </c>
      <c r="O478">
        <f t="array" ref="O478">IF(ISNUMBER(MATCH($H478&amp;O$1,Course&amp;Library_Access_Code,0)),1,0)</f>
        <v>0</v>
      </c>
      <c r="P478">
        <f t="array" ref="P478">IF(ISNUMBER(MATCH($H478&amp;P$1,Course&amp;Library_Access_Code,0)),1,0)</f>
        <v>1</v>
      </c>
      <c r="Q478">
        <f t="array" ref="Q478">IF(ISNUMBER(MATCH($H478&amp;Q$1,Course&amp;Library_Access_Code,0)),1,0)</f>
        <v>1</v>
      </c>
      <c r="R478">
        <f t="array" ref="R478">IF(ISNUMBER(MATCH($H478&amp;R$1,Course&amp;Library_Access_Code,0)),1,0)</f>
        <v>0</v>
      </c>
      <c r="T478" t="s">
        <v>29</v>
      </c>
    </row>
    <row r="479" spans="1:20" x14ac:dyDescent="0.55000000000000004">
      <c r="A479" t="s">
        <v>218</v>
      </c>
      <c r="B479" t="s">
        <v>155</v>
      </c>
      <c r="C479" t="s">
        <v>208</v>
      </c>
      <c r="D479" t="s">
        <v>149</v>
      </c>
      <c r="E479" t="s">
        <v>149</v>
      </c>
      <c r="F479" t="s">
        <v>150</v>
      </c>
      <c r="G479" t="str">
        <f t="shared" si="14"/>
        <v>Tarleton Bart</v>
      </c>
      <c r="H479" t="str">
        <f t="shared" si="15"/>
        <v>Compressed Gases</v>
      </c>
      <c r="I479">
        <f t="array" ref="I479">IF(ISNUMBER(MATCH($H479&amp;I$1,Course&amp;Library_Access_Code,0)),1,0)</f>
        <v>0</v>
      </c>
      <c r="J479">
        <f t="array" ref="J479">IF(ISNUMBER(MATCH($H479&amp;J$1,Course&amp;Library_Access_Code,0)),1,0)</f>
        <v>1</v>
      </c>
      <c r="K479">
        <f t="array" ref="K479">IF(ISNUMBER(MATCH($H479&amp;K$1,Course&amp;Library_Access_Code,0)),1,0)</f>
        <v>0</v>
      </c>
      <c r="L479">
        <f t="array" ref="L479">IF(ISNUMBER(MATCH($H479&amp;L$1,Course&amp;Library_Access_Code,0)),1,0)</f>
        <v>0</v>
      </c>
      <c r="M479">
        <f t="array" ref="M479">IF(ISNUMBER(MATCH($H479&amp;M$1,Course&amp;Library_Access_Code,0)),1,0)</f>
        <v>1</v>
      </c>
      <c r="N479">
        <f t="array" ref="N479">IF(ISNUMBER(MATCH($H479&amp;N$1,Course&amp;Library_Access_Code,0)),1,0)</f>
        <v>1</v>
      </c>
      <c r="O479">
        <f t="array" ref="O479">IF(ISNUMBER(MATCH($H479&amp;O$1,Course&amp;Library_Access_Code,0)),1,0)</f>
        <v>0</v>
      </c>
      <c r="P479">
        <f t="array" ref="P479">IF(ISNUMBER(MATCH($H479&amp;P$1,Course&amp;Library_Access_Code,0)),1,0)</f>
        <v>1</v>
      </c>
      <c r="Q479">
        <f t="array" ref="Q479">IF(ISNUMBER(MATCH($H479&amp;Q$1,Course&amp;Library_Access_Code,0)),1,0)</f>
        <v>1</v>
      </c>
      <c r="R479">
        <f t="array" ref="R479">IF(ISNUMBER(MATCH($H479&amp;R$1,Course&amp;Library_Access_Code,0)),1,0)</f>
        <v>1</v>
      </c>
      <c r="T479" t="s">
        <v>218</v>
      </c>
    </row>
    <row r="480" spans="1:20" x14ac:dyDescent="0.55000000000000004">
      <c r="A480" t="s">
        <v>218</v>
      </c>
      <c r="B480" t="s">
        <v>152</v>
      </c>
      <c r="C480" t="s">
        <v>208</v>
      </c>
      <c r="D480" t="s">
        <v>149</v>
      </c>
      <c r="E480" t="s">
        <v>149</v>
      </c>
      <c r="F480" t="s">
        <v>150</v>
      </c>
      <c r="G480" t="str">
        <f t="shared" si="14"/>
        <v>Tarleton Bart</v>
      </c>
      <c r="H480" t="str">
        <f t="shared" si="15"/>
        <v>Bloodborne Pathogens - General</v>
      </c>
      <c r="I480">
        <f t="array" ref="I480">IF(ISNUMBER(MATCH($H480&amp;I$1,Course&amp;Library_Access_Code,0)),1,0)</f>
        <v>1</v>
      </c>
      <c r="J480">
        <f t="array" ref="J480">IF(ISNUMBER(MATCH($H480&amp;J$1,Course&amp;Library_Access_Code,0)),1,0)</f>
        <v>1</v>
      </c>
      <c r="K480">
        <f t="array" ref="K480">IF(ISNUMBER(MATCH($H480&amp;K$1,Course&amp;Library_Access_Code,0)),1,0)</f>
        <v>1</v>
      </c>
      <c r="L480">
        <f t="array" ref="L480">IF(ISNUMBER(MATCH($H480&amp;L$1,Course&amp;Library_Access_Code,0)),1,0)</f>
        <v>0</v>
      </c>
      <c r="M480">
        <f t="array" ref="M480">IF(ISNUMBER(MATCH($H480&amp;M$1,Course&amp;Library_Access_Code,0)),1,0)</f>
        <v>1</v>
      </c>
      <c r="N480">
        <f t="array" ref="N480">IF(ISNUMBER(MATCH($H480&amp;N$1,Course&amp;Library_Access_Code,0)),1,0)</f>
        <v>1</v>
      </c>
      <c r="O480">
        <f t="array" ref="O480">IF(ISNUMBER(MATCH($H480&amp;O$1,Course&amp;Library_Access_Code,0)),1,0)</f>
        <v>1</v>
      </c>
      <c r="P480">
        <f t="array" ref="P480">IF(ISNUMBER(MATCH($H480&amp;P$1,Course&amp;Library_Access_Code,0)),1,0)</f>
        <v>1</v>
      </c>
      <c r="Q480">
        <f t="array" ref="Q480">IF(ISNUMBER(MATCH($H480&amp;Q$1,Course&amp;Library_Access_Code,0)),1,0)</f>
        <v>1</v>
      </c>
      <c r="R480">
        <f t="array" ref="R480">IF(ISNUMBER(MATCH($H480&amp;R$1,Course&amp;Library_Access_Code,0)),1,0)</f>
        <v>1</v>
      </c>
      <c r="T480" t="s">
        <v>218</v>
      </c>
    </row>
    <row r="481" spans="1:20" x14ac:dyDescent="0.55000000000000004">
      <c r="A481" t="s">
        <v>218</v>
      </c>
      <c r="B481" t="s">
        <v>160</v>
      </c>
      <c r="C481" t="s">
        <v>208</v>
      </c>
      <c r="D481" t="s">
        <v>149</v>
      </c>
      <c r="E481" t="s">
        <v>149</v>
      </c>
      <c r="F481" t="s">
        <v>150</v>
      </c>
      <c r="G481" t="str">
        <f t="shared" si="14"/>
        <v>Tarleton Bart</v>
      </c>
      <c r="H481" t="str">
        <f t="shared" si="15"/>
        <v>Good Housekeeping</v>
      </c>
      <c r="I481">
        <f t="array" ref="I481">IF(ISNUMBER(MATCH($H481&amp;I$1,Course&amp;Library_Access_Code,0)),1,0)</f>
        <v>1</v>
      </c>
      <c r="J481">
        <f t="array" ref="J481">IF(ISNUMBER(MATCH($H481&amp;J$1,Course&amp;Library_Access_Code,0)),1,0)</f>
        <v>1</v>
      </c>
      <c r="K481">
        <f t="array" ref="K481">IF(ISNUMBER(MATCH($H481&amp;K$1,Course&amp;Library_Access_Code,0)),1,0)</f>
        <v>1</v>
      </c>
      <c r="L481">
        <f t="array" ref="L481">IF(ISNUMBER(MATCH($H481&amp;L$1,Course&amp;Library_Access_Code,0)),1,0)</f>
        <v>0</v>
      </c>
      <c r="M481">
        <f t="array" ref="M481">IF(ISNUMBER(MATCH($H481&amp;M$1,Course&amp;Library_Access_Code,0)),1,0)</f>
        <v>1</v>
      </c>
      <c r="N481">
        <f t="array" ref="N481">IF(ISNUMBER(MATCH($H481&amp;N$1,Course&amp;Library_Access_Code,0)),1,0)</f>
        <v>1</v>
      </c>
      <c r="O481">
        <f t="array" ref="O481">IF(ISNUMBER(MATCH($H481&amp;O$1,Course&amp;Library_Access_Code,0)),1,0)</f>
        <v>1</v>
      </c>
      <c r="P481">
        <f t="array" ref="P481">IF(ISNUMBER(MATCH($H481&amp;P$1,Course&amp;Library_Access_Code,0)),1,0)</f>
        <v>1</v>
      </c>
      <c r="Q481">
        <f t="array" ref="Q481">IF(ISNUMBER(MATCH($H481&amp;Q$1,Course&amp;Library_Access_Code,0)),1,0)</f>
        <v>1</v>
      </c>
      <c r="R481">
        <f t="array" ref="R481">IF(ISNUMBER(MATCH($H481&amp;R$1,Course&amp;Library_Access_Code,0)),1,0)</f>
        <v>1</v>
      </c>
      <c r="T481" t="s">
        <v>218</v>
      </c>
    </row>
    <row r="482" spans="1:20" x14ac:dyDescent="0.55000000000000004">
      <c r="A482" t="s">
        <v>218</v>
      </c>
      <c r="B482" t="s">
        <v>167</v>
      </c>
      <c r="C482" t="s">
        <v>208</v>
      </c>
      <c r="D482" t="s">
        <v>149</v>
      </c>
      <c r="E482" t="s">
        <v>149</v>
      </c>
      <c r="F482" t="s">
        <v>150</v>
      </c>
      <c r="G482" t="str">
        <f t="shared" si="14"/>
        <v>Tarleton Bart</v>
      </c>
      <c r="H482" t="str">
        <f t="shared" si="15"/>
        <v>Electrical Safety - Unqualified Worker</v>
      </c>
      <c r="I482">
        <f t="array" ref="I482">IF(ISNUMBER(MATCH($H482&amp;I$1,Course&amp;Library_Access_Code,0)),1,0)</f>
        <v>1</v>
      </c>
      <c r="J482">
        <f t="array" ref="J482">IF(ISNUMBER(MATCH($H482&amp;J$1,Course&amp;Library_Access_Code,0)),1,0)</f>
        <v>1</v>
      </c>
      <c r="K482">
        <f t="array" ref="K482">IF(ISNUMBER(MATCH($H482&amp;K$1,Course&amp;Library_Access_Code,0)),1,0)</f>
        <v>0</v>
      </c>
      <c r="L482">
        <f t="array" ref="L482">IF(ISNUMBER(MATCH($H482&amp;L$1,Course&amp;Library_Access_Code,0)),1,0)</f>
        <v>0</v>
      </c>
      <c r="M482">
        <f t="array" ref="M482">IF(ISNUMBER(MATCH($H482&amp;M$1,Course&amp;Library_Access_Code,0)),1,0)</f>
        <v>1</v>
      </c>
      <c r="N482">
        <f t="array" ref="N482">IF(ISNUMBER(MATCH($H482&amp;N$1,Course&amp;Library_Access_Code,0)),1,0)</f>
        <v>1</v>
      </c>
      <c r="O482">
        <f t="array" ref="O482">IF(ISNUMBER(MATCH($H482&amp;O$1,Course&amp;Library_Access_Code,0)),1,0)</f>
        <v>1</v>
      </c>
      <c r="P482">
        <f t="array" ref="P482">IF(ISNUMBER(MATCH($H482&amp;P$1,Course&amp;Library_Access_Code,0)),1,0)</f>
        <v>1</v>
      </c>
      <c r="Q482">
        <f t="array" ref="Q482">IF(ISNUMBER(MATCH($H482&amp;Q$1,Course&amp;Library_Access_Code,0)),1,0)</f>
        <v>1</v>
      </c>
      <c r="R482">
        <f t="array" ref="R482">IF(ISNUMBER(MATCH($H482&amp;R$1,Course&amp;Library_Access_Code,0)),1,0)</f>
        <v>1</v>
      </c>
      <c r="T482" t="s">
        <v>218</v>
      </c>
    </row>
    <row r="483" spans="1:20" x14ac:dyDescent="0.55000000000000004">
      <c r="A483" t="s">
        <v>291</v>
      </c>
      <c r="B483" t="s">
        <v>154</v>
      </c>
      <c r="C483" t="s">
        <v>265</v>
      </c>
      <c r="D483" t="s">
        <v>149</v>
      </c>
      <c r="E483" t="s">
        <v>149</v>
      </c>
      <c r="F483" t="s">
        <v>150</v>
      </c>
      <c r="G483" t="str">
        <f t="shared" si="14"/>
        <v>Terry Richard</v>
      </c>
      <c r="H483" t="str">
        <f t="shared" si="15"/>
        <v>Back Safety</v>
      </c>
      <c r="I483">
        <f t="array" ref="I483">IF(ISNUMBER(MATCH($H483&amp;I$1,Course&amp;Library_Access_Code,0)),1,0)</f>
        <v>1</v>
      </c>
      <c r="J483">
        <f t="array" ref="J483">IF(ISNUMBER(MATCH($H483&amp;J$1,Course&amp;Library_Access_Code,0)),1,0)</f>
        <v>1</v>
      </c>
      <c r="K483">
        <f t="array" ref="K483">IF(ISNUMBER(MATCH($H483&amp;K$1,Course&amp;Library_Access_Code,0)),1,0)</f>
        <v>1</v>
      </c>
      <c r="L483">
        <f t="array" ref="L483">IF(ISNUMBER(MATCH($H483&amp;L$1,Course&amp;Library_Access_Code,0)),1,0)</f>
        <v>0</v>
      </c>
      <c r="M483">
        <f t="array" ref="M483">IF(ISNUMBER(MATCH($H483&amp;M$1,Course&amp;Library_Access_Code,0)),1,0)</f>
        <v>1</v>
      </c>
      <c r="N483">
        <f t="array" ref="N483">IF(ISNUMBER(MATCH($H483&amp;N$1,Course&amp;Library_Access_Code,0)),1,0)</f>
        <v>1</v>
      </c>
      <c r="O483">
        <f t="array" ref="O483">IF(ISNUMBER(MATCH($H483&amp;O$1,Course&amp;Library_Access_Code,0)),1,0)</f>
        <v>1</v>
      </c>
      <c r="P483">
        <f t="array" ref="P483">IF(ISNUMBER(MATCH($H483&amp;P$1,Course&amp;Library_Access_Code,0)),1,0)</f>
        <v>1</v>
      </c>
      <c r="Q483">
        <f t="array" ref="Q483">IF(ISNUMBER(MATCH($H483&amp;Q$1,Course&amp;Library_Access_Code,0)),1,0)</f>
        <v>1</v>
      </c>
      <c r="R483">
        <f t="array" ref="R483">IF(ISNUMBER(MATCH($H483&amp;R$1,Course&amp;Library_Access_Code,0)),1,0)</f>
        <v>1</v>
      </c>
      <c r="T483" t="s">
        <v>30</v>
      </c>
    </row>
    <row r="484" spans="1:20" x14ac:dyDescent="0.55000000000000004">
      <c r="A484" t="s">
        <v>30</v>
      </c>
      <c r="B484" t="s">
        <v>158</v>
      </c>
      <c r="C484" t="s">
        <v>263</v>
      </c>
      <c r="D484" t="s">
        <v>149</v>
      </c>
      <c r="E484" t="s">
        <v>149</v>
      </c>
      <c r="F484" t="s">
        <v>150</v>
      </c>
      <c r="G484" t="str">
        <f t="shared" si="14"/>
        <v>Terry Richard</v>
      </c>
      <c r="H484" t="str">
        <f t="shared" si="15"/>
        <v>PPE - What Employees Need to Know</v>
      </c>
      <c r="I484">
        <f t="array" ref="I484">IF(ISNUMBER(MATCH($H484&amp;I$1,Course&amp;Library_Access_Code,0)),1,0)</f>
        <v>1</v>
      </c>
      <c r="J484">
        <f t="array" ref="J484">IF(ISNUMBER(MATCH($H484&amp;J$1,Course&amp;Library_Access_Code,0)),1,0)</f>
        <v>1</v>
      </c>
      <c r="K484">
        <f t="array" ref="K484">IF(ISNUMBER(MATCH($H484&amp;K$1,Course&amp;Library_Access_Code,0)),1,0)</f>
        <v>1</v>
      </c>
      <c r="L484">
        <f t="array" ref="L484">IF(ISNUMBER(MATCH($H484&amp;L$1,Course&amp;Library_Access_Code,0)),1,0)</f>
        <v>0</v>
      </c>
      <c r="M484">
        <f t="array" ref="M484">IF(ISNUMBER(MATCH($H484&amp;M$1,Course&amp;Library_Access_Code,0)),1,0)</f>
        <v>1</v>
      </c>
      <c r="N484">
        <f t="array" ref="N484">IF(ISNUMBER(MATCH($H484&amp;N$1,Course&amp;Library_Access_Code,0)),1,0)</f>
        <v>1</v>
      </c>
      <c r="O484">
        <f t="array" ref="O484">IF(ISNUMBER(MATCH($H484&amp;O$1,Course&amp;Library_Access_Code,0)),1,0)</f>
        <v>1</v>
      </c>
      <c r="P484">
        <f t="array" ref="P484">IF(ISNUMBER(MATCH($H484&amp;P$1,Course&amp;Library_Access_Code,0)),1,0)</f>
        <v>1</v>
      </c>
      <c r="Q484">
        <f t="array" ref="Q484">IF(ISNUMBER(MATCH($H484&amp;Q$1,Course&amp;Library_Access_Code,0)),1,0)</f>
        <v>1</v>
      </c>
      <c r="R484">
        <f t="array" ref="R484">IF(ISNUMBER(MATCH($H484&amp;R$1,Course&amp;Library_Access_Code,0)),1,0)</f>
        <v>1</v>
      </c>
      <c r="T484" t="s">
        <v>30</v>
      </c>
    </row>
    <row r="485" spans="1:20" x14ac:dyDescent="0.55000000000000004">
      <c r="A485" t="s">
        <v>291</v>
      </c>
      <c r="B485" t="s">
        <v>152</v>
      </c>
      <c r="C485" t="s">
        <v>265</v>
      </c>
      <c r="D485" t="s">
        <v>149</v>
      </c>
      <c r="E485" t="s">
        <v>149</v>
      </c>
      <c r="F485" t="s">
        <v>150</v>
      </c>
      <c r="G485" t="str">
        <f t="shared" si="14"/>
        <v>Terry Richard</v>
      </c>
      <c r="H485" t="str">
        <f t="shared" si="15"/>
        <v>Bloodborne Pathogens - General</v>
      </c>
      <c r="I485">
        <f t="array" ref="I485">IF(ISNUMBER(MATCH($H485&amp;I$1,Course&amp;Library_Access_Code,0)),1,0)</f>
        <v>1</v>
      </c>
      <c r="J485">
        <f t="array" ref="J485">IF(ISNUMBER(MATCH($H485&amp;J$1,Course&amp;Library_Access_Code,0)),1,0)</f>
        <v>1</v>
      </c>
      <c r="K485">
        <f t="array" ref="K485">IF(ISNUMBER(MATCH($H485&amp;K$1,Course&amp;Library_Access_Code,0)),1,0)</f>
        <v>1</v>
      </c>
      <c r="L485">
        <f t="array" ref="L485">IF(ISNUMBER(MATCH($H485&amp;L$1,Course&amp;Library_Access_Code,0)),1,0)</f>
        <v>0</v>
      </c>
      <c r="M485">
        <f t="array" ref="M485">IF(ISNUMBER(MATCH($H485&amp;M$1,Course&amp;Library_Access_Code,0)),1,0)</f>
        <v>1</v>
      </c>
      <c r="N485">
        <f t="array" ref="N485">IF(ISNUMBER(MATCH($H485&amp;N$1,Course&amp;Library_Access_Code,0)),1,0)</f>
        <v>1</v>
      </c>
      <c r="O485">
        <f t="array" ref="O485">IF(ISNUMBER(MATCH($H485&amp;O$1,Course&amp;Library_Access_Code,0)),1,0)</f>
        <v>1</v>
      </c>
      <c r="P485">
        <f t="array" ref="P485">IF(ISNUMBER(MATCH($H485&amp;P$1,Course&amp;Library_Access_Code,0)),1,0)</f>
        <v>1</v>
      </c>
      <c r="Q485">
        <f t="array" ref="Q485">IF(ISNUMBER(MATCH($H485&amp;Q$1,Course&amp;Library_Access_Code,0)),1,0)</f>
        <v>1</v>
      </c>
      <c r="R485">
        <f t="array" ref="R485">IF(ISNUMBER(MATCH($H485&amp;R$1,Course&amp;Library_Access_Code,0)),1,0)</f>
        <v>1</v>
      </c>
      <c r="T485" t="s">
        <v>30</v>
      </c>
    </row>
    <row r="486" spans="1:20" x14ac:dyDescent="0.55000000000000004">
      <c r="A486" t="s">
        <v>30</v>
      </c>
      <c r="B486" t="s">
        <v>266</v>
      </c>
      <c r="C486" t="s">
        <v>263</v>
      </c>
      <c r="D486" t="s">
        <v>149</v>
      </c>
      <c r="E486" t="s">
        <v>149</v>
      </c>
      <c r="F486" t="s">
        <v>150</v>
      </c>
      <c r="G486" t="str">
        <f t="shared" si="14"/>
        <v>Terry Richard</v>
      </c>
      <c r="H486" t="str">
        <f t="shared" si="15"/>
        <v>Office Ergonomics</v>
      </c>
      <c r="I486">
        <f t="array" ref="I486">IF(ISNUMBER(MATCH($H486&amp;I$1,Course&amp;Library_Access_Code,0)),1,0)</f>
        <v>0</v>
      </c>
      <c r="J486">
        <f t="array" ref="J486">IF(ISNUMBER(MATCH($H486&amp;J$1,Course&amp;Library_Access_Code,0)),1,0)</f>
        <v>0</v>
      </c>
      <c r="K486">
        <f t="array" ref="K486">IF(ISNUMBER(MATCH($H486&amp;K$1,Course&amp;Library_Access_Code,0)),1,0)</f>
        <v>1</v>
      </c>
      <c r="L486">
        <f t="array" ref="L486">IF(ISNUMBER(MATCH($H486&amp;L$1,Course&amp;Library_Access_Code,0)),1,0)</f>
        <v>0</v>
      </c>
      <c r="M486">
        <f t="array" ref="M486">IF(ISNUMBER(MATCH($H486&amp;M$1,Course&amp;Library_Access_Code,0)),1,0)</f>
        <v>0</v>
      </c>
      <c r="N486">
        <f t="array" ref="N486">IF(ISNUMBER(MATCH($H486&amp;N$1,Course&amp;Library_Access_Code,0)),1,0)</f>
        <v>0</v>
      </c>
      <c r="O486">
        <f t="array" ref="O486">IF(ISNUMBER(MATCH($H486&amp;O$1,Course&amp;Library_Access_Code,0)),1,0)</f>
        <v>0</v>
      </c>
      <c r="P486">
        <f t="array" ref="P486">IF(ISNUMBER(MATCH($H486&amp;P$1,Course&amp;Library_Access_Code,0)),1,0)</f>
        <v>1</v>
      </c>
      <c r="Q486">
        <f t="array" ref="Q486">IF(ISNUMBER(MATCH($H486&amp;Q$1,Course&amp;Library_Access_Code,0)),1,0)</f>
        <v>1</v>
      </c>
      <c r="R486">
        <f t="array" ref="R486">IF(ISNUMBER(MATCH($H486&amp;R$1,Course&amp;Library_Access_Code,0)),1,0)</f>
        <v>0</v>
      </c>
      <c r="T486" t="s">
        <v>30</v>
      </c>
    </row>
    <row r="487" spans="1:20" x14ac:dyDescent="0.55000000000000004">
      <c r="A487" t="s">
        <v>30</v>
      </c>
      <c r="B487" t="s">
        <v>264</v>
      </c>
      <c r="C487" t="s">
        <v>270</v>
      </c>
      <c r="D487" t="s">
        <v>149</v>
      </c>
      <c r="E487" t="s">
        <v>149</v>
      </c>
      <c r="F487" t="s">
        <v>150</v>
      </c>
      <c r="G487" t="str">
        <f t="shared" si="14"/>
        <v>Terry Richard</v>
      </c>
      <c r="H487" t="str">
        <f t="shared" si="15"/>
        <v>Fall Protection - Construction</v>
      </c>
      <c r="I487">
        <f t="array" ref="I487">IF(ISNUMBER(MATCH($H487&amp;I$1,Course&amp;Library_Access_Code,0)),1,0)</f>
        <v>0</v>
      </c>
      <c r="J487">
        <f t="array" ref="J487">IF(ISNUMBER(MATCH($H487&amp;J$1,Course&amp;Library_Access_Code,0)),1,0)</f>
        <v>0</v>
      </c>
      <c r="K487">
        <f t="array" ref="K487">IF(ISNUMBER(MATCH($H487&amp;K$1,Course&amp;Library_Access_Code,0)),1,0)</f>
        <v>1</v>
      </c>
      <c r="L487">
        <f t="array" ref="L487">IF(ISNUMBER(MATCH($H487&amp;L$1,Course&amp;Library_Access_Code,0)),1,0)</f>
        <v>0</v>
      </c>
      <c r="M487">
        <f t="array" ref="M487">IF(ISNUMBER(MATCH($H487&amp;M$1,Course&amp;Library_Access_Code,0)),1,0)</f>
        <v>1</v>
      </c>
      <c r="N487">
        <f t="array" ref="N487">IF(ISNUMBER(MATCH($H487&amp;N$1,Course&amp;Library_Access_Code,0)),1,0)</f>
        <v>0</v>
      </c>
      <c r="O487">
        <f t="array" ref="O487">IF(ISNUMBER(MATCH($H487&amp;O$1,Course&amp;Library_Access_Code,0)),1,0)</f>
        <v>0</v>
      </c>
      <c r="P487">
        <f t="array" ref="P487">IF(ISNUMBER(MATCH($H487&amp;P$1,Course&amp;Library_Access_Code,0)),1,0)</f>
        <v>1</v>
      </c>
      <c r="Q487">
        <f t="array" ref="Q487">IF(ISNUMBER(MATCH($H487&amp;Q$1,Course&amp;Library_Access_Code,0)),1,0)</f>
        <v>0</v>
      </c>
      <c r="R487">
        <f t="array" ref="R487">IF(ISNUMBER(MATCH($H487&amp;R$1,Course&amp;Library_Access_Code,0)),1,0)</f>
        <v>0</v>
      </c>
      <c r="T487" t="s">
        <v>30</v>
      </c>
    </row>
    <row r="488" spans="1:20" x14ac:dyDescent="0.55000000000000004">
      <c r="A488" t="s">
        <v>30</v>
      </c>
      <c r="B488" t="s">
        <v>159</v>
      </c>
      <c r="C488" t="s">
        <v>270</v>
      </c>
      <c r="D488" t="s">
        <v>149</v>
      </c>
      <c r="E488" t="s">
        <v>149</v>
      </c>
      <c r="F488" t="s">
        <v>150</v>
      </c>
      <c r="G488" t="str">
        <f t="shared" si="14"/>
        <v>Terry Richard</v>
      </c>
      <c r="H488" t="str">
        <f t="shared" si="15"/>
        <v>Eye Protection</v>
      </c>
      <c r="I488">
        <f t="array" ref="I488">IF(ISNUMBER(MATCH($H488&amp;I$1,Course&amp;Library_Access_Code,0)),1,0)</f>
        <v>1</v>
      </c>
      <c r="J488">
        <f t="array" ref="J488">IF(ISNUMBER(MATCH($H488&amp;J$1,Course&amp;Library_Access_Code,0)),1,0)</f>
        <v>1</v>
      </c>
      <c r="K488">
        <f t="array" ref="K488">IF(ISNUMBER(MATCH($H488&amp;K$1,Course&amp;Library_Access_Code,0)),1,0)</f>
        <v>1</v>
      </c>
      <c r="L488">
        <f t="array" ref="L488">IF(ISNUMBER(MATCH($H488&amp;L$1,Course&amp;Library_Access_Code,0)),1,0)</f>
        <v>0</v>
      </c>
      <c r="M488">
        <f t="array" ref="M488">IF(ISNUMBER(MATCH($H488&amp;M$1,Course&amp;Library_Access_Code,0)),1,0)</f>
        <v>1</v>
      </c>
      <c r="N488">
        <f t="array" ref="N488">IF(ISNUMBER(MATCH($H488&amp;N$1,Course&amp;Library_Access_Code,0)),1,0)</f>
        <v>1</v>
      </c>
      <c r="O488">
        <f t="array" ref="O488">IF(ISNUMBER(MATCH($H488&amp;O$1,Course&amp;Library_Access_Code,0)),1,0)</f>
        <v>1</v>
      </c>
      <c r="P488">
        <f t="array" ref="P488">IF(ISNUMBER(MATCH($H488&amp;P$1,Course&amp;Library_Access_Code,0)),1,0)</f>
        <v>1</v>
      </c>
      <c r="Q488">
        <f t="array" ref="Q488">IF(ISNUMBER(MATCH($H488&amp;Q$1,Course&amp;Library_Access_Code,0)),1,0)</f>
        <v>1</v>
      </c>
      <c r="R488">
        <f t="array" ref="R488">IF(ISNUMBER(MATCH($H488&amp;R$1,Course&amp;Library_Access_Code,0)),1,0)</f>
        <v>1</v>
      </c>
      <c r="T488" t="s">
        <v>30</v>
      </c>
    </row>
    <row r="489" spans="1:20" x14ac:dyDescent="0.55000000000000004">
      <c r="A489" t="s">
        <v>30</v>
      </c>
      <c r="B489" t="s">
        <v>160</v>
      </c>
      <c r="C489" t="s">
        <v>263</v>
      </c>
      <c r="D489" t="s">
        <v>149</v>
      </c>
      <c r="E489" t="s">
        <v>149</v>
      </c>
      <c r="F489" t="s">
        <v>150</v>
      </c>
      <c r="G489" t="str">
        <f t="shared" si="14"/>
        <v>Terry Richard</v>
      </c>
      <c r="H489" t="str">
        <f t="shared" si="15"/>
        <v>Good Housekeeping</v>
      </c>
      <c r="I489">
        <f t="array" ref="I489">IF(ISNUMBER(MATCH($H489&amp;I$1,Course&amp;Library_Access_Code,0)),1,0)</f>
        <v>1</v>
      </c>
      <c r="J489">
        <f t="array" ref="J489">IF(ISNUMBER(MATCH($H489&amp;J$1,Course&amp;Library_Access_Code,0)),1,0)</f>
        <v>1</v>
      </c>
      <c r="K489">
        <f t="array" ref="K489">IF(ISNUMBER(MATCH($H489&amp;K$1,Course&amp;Library_Access_Code,0)),1,0)</f>
        <v>1</v>
      </c>
      <c r="L489">
        <f t="array" ref="L489">IF(ISNUMBER(MATCH($H489&amp;L$1,Course&amp;Library_Access_Code,0)),1,0)</f>
        <v>0</v>
      </c>
      <c r="M489">
        <f t="array" ref="M489">IF(ISNUMBER(MATCH($H489&amp;M$1,Course&amp;Library_Access_Code,0)),1,0)</f>
        <v>1</v>
      </c>
      <c r="N489">
        <f t="array" ref="N489">IF(ISNUMBER(MATCH($H489&amp;N$1,Course&amp;Library_Access_Code,0)),1,0)</f>
        <v>1</v>
      </c>
      <c r="O489">
        <f t="array" ref="O489">IF(ISNUMBER(MATCH($H489&amp;O$1,Course&amp;Library_Access_Code,0)),1,0)</f>
        <v>1</v>
      </c>
      <c r="P489">
        <f t="array" ref="P489">IF(ISNUMBER(MATCH($H489&amp;P$1,Course&amp;Library_Access_Code,0)),1,0)</f>
        <v>1</v>
      </c>
      <c r="Q489">
        <f t="array" ref="Q489">IF(ISNUMBER(MATCH($H489&amp;Q$1,Course&amp;Library_Access_Code,0)),1,0)</f>
        <v>1</v>
      </c>
      <c r="R489">
        <f t="array" ref="R489">IF(ISNUMBER(MATCH($H489&amp;R$1,Course&amp;Library_Access_Code,0)),1,0)</f>
        <v>1</v>
      </c>
      <c r="T489" t="s">
        <v>30</v>
      </c>
    </row>
    <row r="490" spans="1:20" x14ac:dyDescent="0.55000000000000004">
      <c r="A490" t="s">
        <v>30</v>
      </c>
      <c r="B490" t="s">
        <v>164</v>
      </c>
      <c r="C490" t="s">
        <v>265</v>
      </c>
      <c r="D490" t="s">
        <v>149</v>
      </c>
      <c r="E490" t="s">
        <v>149</v>
      </c>
      <c r="F490" t="s">
        <v>150</v>
      </c>
      <c r="G490" t="str">
        <f t="shared" si="14"/>
        <v>Terry Richard</v>
      </c>
      <c r="H490" t="str">
        <f t="shared" si="15"/>
        <v>Emergency Action and Fire Prevention</v>
      </c>
      <c r="I490">
        <f t="array" ref="I490">IF(ISNUMBER(MATCH($H490&amp;I$1,Course&amp;Library_Access_Code,0)),1,0)</f>
        <v>0</v>
      </c>
      <c r="J490">
        <f t="array" ref="J490">IF(ISNUMBER(MATCH($H490&amp;J$1,Course&amp;Library_Access_Code,0)),1,0)</f>
        <v>0</v>
      </c>
      <c r="K490">
        <f t="array" ref="K490">IF(ISNUMBER(MATCH($H490&amp;K$1,Course&amp;Library_Access_Code,0)),1,0)</f>
        <v>1</v>
      </c>
      <c r="L490">
        <f t="array" ref="L490">IF(ISNUMBER(MATCH($H490&amp;L$1,Course&amp;Library_Access_Code,0)),1,0)</f>
        <v>0</v>
      </c>
      <c r="M490">
        <f t="array" ref="M490">IF(ISNUMBER(MATCH($H490&amp;M$1,Course&amp;Library_Access_Code,0)),1,0)</f>
        <v>0</v>
      </c>
      <c r="N490">
        <f t="array" ref="N490">IF(ISNUMBER(MATCH($H490&amp;N$1,Course&amp;Library_Access_Code,0)),1,0)</f>
        <v>1</v>
      </c>
      <c r="O490">
        <f t="array" ref="O490">IF(ISNUMBER(MATCH($H490&amp;O$1,Course&amp;Library_Access_Code,0)),1,0)</f>
        <v>1</v>
      </c>
      <c r="P490">
        <f t="array" ref="P490">IF(ISNUMBER(MATCH($H490&amp;P$1,Course&amp;Library_Access_Code,0)),1,0)</f>
        <v>1</v>
      </c>
      <c r="Q490">
        <f t="array" ref="Q490">IF(ISNUMBER(MATCH($H490&amp;Q$1,Course&amp;Library_Access_Code,0)),1,0)</f>
        <v>1</v>
      </c>
      <c r="R490">
        <f t="array" ref="R490">IF(ISNUMBER(MATCH($H490&amp;R$1,Course&amp;Library_Access_Code,0)),1,0)</f>
        <v>1</v>
      </c>
      <c r="T490" t="s">
        <v>30</v>
      </c>
    </row>
    <row r="491" spans="1:20" x14ac:dyDescent="0.55000000000000004">
      <c r="A491" t="s">
        <v>30</v>
      </c>
      <c r="B491" t="s">
        <v>162</v>
      </c>
      <c r="C491" t="s">
        <v>263</v>
      </c>
      <c r="D491" t="s">
        <v>149</v>
      </c>
      <c r="E491" t="s">
        <v>149</v>
      </c>
      <c r="F491" t="s">
        <v>150</v>
      </c>
      <c r="G491" t="str">
        <f t="shared" si="14"/>
        <v>Terry Richard</v>
      </c>
      <c r="H491" t="str">
        <f t="shared" si="15"/>
        <v>Safety Orientation - New Employee</v>
      </c>
      <c r="I491">
        <f t="array" ref="I491">IF(ISNUMBER(MATCH($H491&amp;I$1,Course&amp;Library_Access_Code,0)),1,0)</f>
        <v>1</v>
      </c>
      <c r="J491">
        <f t="array" ref="J491">IF(ISNUMBER(MATCH($H491&amp;J$1,Course&amp;Library_Access_Code,0)),1,0)</f>
        <v>1</v>
      </c>
      <c r="K491">
        <f t="array" ref="K491">IF(ISNUMBER(MATCH($H491&amp;K$1,Course&amp;Library_Access_Code,0)),1,0)</f>
        <v>1</v>
      </c>
      <c r="L491">
        <f t="array" ref="L491">IF(ISNUMBER(MATCH($H491&amp;L$1,Course&amp;Library_Access_Code,0)),1,0)</f>
        <v>0</v>
      </c>
      <c r="M491">
        <f t="array" ref="M491">IF(ISNUMBER(MATCH($H491&amp;M$1,Course&amp;Library_Access_Code,0)),1,0)</f>
        <v>1</v>
      </c>
      <c r="N491">
        <f t="array" ref="N491">IF(ISNUMBER(MATCH($H491&amp;N$1,Course&amp;Library_Access_Code,0)),1,0)</f>
        <v>1</v>
      </c>
      <c r="O491">
        <f t="array" ref="O491">IF(ISNUMBER(MATCH($H491&amp;O$1,Course&amp;Library_Access_Code,0)),1,0)</f>
        <v>1</v>
      </c>
      <c r="P491">
        <f t="array" ref="P491">IF(ISNUMBER(MATCH($H491&amp;P$1,Course&amp;Library_Access_Code,0)),1,0)</f>
        <v>1</v>
      </c>
      <c r="Q491">
        <f t="array" ref="Q491">IF(ISNUMBER(MATCH($H491&amp;Q$1,Course&amp;Library_Access_Code,0)),1,0)</f>
        <v>1</v>
      </c>
      <c r="R491">
        <f t="array" ref="R491">IF(ISNUMBER(MATCH($H491&amp;R$1,Course&amp;Library_Access_Code,0)),1,0)</f>
        <v>1</v>
      </c>
      <c r="T491" t="s">
        <v>30</v>
      </c>
    </row>
    <row r="492" spans="1:20" x14ac:dyDescent="0.55000000000000004">
      <c r="A492" t="s">
        <v>30</v>
      </c>
      <c r="B492" t="s">
        <v>267</v>
      </c>
      <c r="C492" t="s">
        <v>270</v>
      </c>
      <c r="D492" t="s">
        <v>149</v>
      </c>
      <c r="E492" t="s">
        <v>149</v>
      </c>
      <c r="F492" t="s">
        <v>150</v>
      </c>
      <c r="G492" t="str">
        <f t="shared" si="14"/>
        <v>Terry Richard</v>
      </c>
      <c r="H492" t="str">
        <f t="shared" si="15"/>
        <v>Exit Routes - Supervisors</v>
      </c>
      <c r="I492">
        <f t="array" ref="I492">IF(ISNUMBER(MATCH($H492&amp;I$1,Course&amp;Library_Access_Code,0)),1,0)</f>
        <v>0</v>
      </c>
      <c r="J492">
        <f t="array" ref="J492">IF(ISNUMBER(MATCH($H492&amp;J$1,Course&amp;Library_Access_Code,0)),1,0)</f>
        <v>0</v>
      </c>
      <c r="K492">
        <f t="array" ref="K492">IF(ISNUMBER(MATCH($H492&amp;K$1,Course&amp;Library_Access_Code,0)),1,0)</f>
        <v>1</v>
      </c>
      <c r="L492">
        <f t="array" ref="L492">IF(ISNUMBER(MATCH($H492&amp;L$1,Course&amp;Library_Access_Code,0)),1,0)</f>
        <v>0</v>
      </c>
      <c r="M492">
        <f t="array" ref="M492">IF(ISNUMBER(MATCH($H492&amp;M$1,Course&amp;Library_Access_Code,0)),1,0)</f>
        <v>0</v>
      </c>
      <c r="N492">
        <f t="array" ref="N492">IF(ISNUMBER(MATCH($H492&amp;N$1,Course&amp;Library_Access_Code,0)),1,0)</f>
        <v>0</v>
      </c>
      <c r="O492">
        <f t="array" ref="O492">IF(ISNUMBER(MATCH($H492&amp;O$1,Course&amp;Library_Access_Code,0)),1,0)</f>
        <v>0</v>
      </c>
      <c r="P492">
        <f t="array" ref="P492">IF(ISNUMBER(MATCH($H492&amp;P$1,Course&amp;Library_Access_Code,0)),1,0)</f>
        <v>1</v>
      </c>
      <c r="Q492">
        <f t="array" ref="Q492">IF(ISNUMBER(MATCH($H492&amp;Q$1,Course&amp;Library_Access_Code,0)),1,0)</f>
        <v>0</v>
      </c>
      <c r="R492">
        <f t="array" ref="R492">IF(ISNUMBER(MATCH($H492&amp;R$1,Course&amp;Library_Access_Code,0)),1,0)</f>
        <v>0</v>
      </c>
      <c r="T492" t="s">
        <v>30</v>
      </c>
    </row>
    <row r="493" spans="1:20" x14ac:dyDescent="0.55000000000000004">
      <c r="A493" t="s">
        <v>30</v>
      </c>
      <c r="B493" t="s">
        <v>161</v>
      </c>
      <c r="C493" t="s">
        <v>263</v>
      </c>
      <c r="D493" t="s">
        <v>149</v>
      </c>
      <c r="E493" t="s">
        <v>149</v>
      </c>
      <c r="F493" t="s">
        <v>150</v>
      </c>
      <c r="G493" t="str">
        <f t="shared" si="14"/>
        <v>Terry Richard</v>
      </c>
      <c r="H493" t="str">
        <f t="shared" si="15"/>
        <v>Workplace Safety for Employees</v>
      </c>
      <c r="I493">
        <f t="array" ref="I493">IF(ISNUMBER(MATCH($H493&amp;I$1,Course&amp;Library_Access_Code,0)),1,0)</f>
        <v>1</v>
      </c>
      <c r="J493">
        <f t="array" ref="J493">IF(ISNUMBER(MATCH($H493&amp;J$1,Course&amp;Library_Access_Code,0)),1,0)</f>
        <v>1</v>
      </c>
      <c r="K493">
        <f t="array" ref="K493">IF(ISNUMBER(MATCH($H493&amp;K$1,Course&amp;Library_Access_Code,0)),1,0)</f>
        <v>1</v>
      </c>
      <c r="L493">
        <f t="array" ref="L493">IF(ISNUMBER(MATCH($H493&amp;L$1,Course&amp;Library_Access_Code,0)),1,0)</f>
        <v>0</v>
      </c>
      <c r="M493">
        <f t="array" ref="M493">IF(ISNUMBER(MATCH($H493&amp;M$1,Course&amp;Library_Access_Code,0)),1,0)</f>
        <v>1</v>
      </c>
      <c r="N493">
        <f t="array" ref="N493">IF(ISNUMBER(MATCH($H493&amp;N$1,Course&amp;Library_Access_Code,0)),1,0)</f>
        <v>1</v>
      </c>
      <c r="O493">
        <f t="array" ref="O493">IF(ISNUMBER(MATCH($H493&amp;O$1,Course&amp;Library_Access_Code,0)),1,0)</f>
        <v>1</v>
      </c>
      <c r="P493">
        <f t="array" ref="P493">IF(ISNUMBER(MATCH($H493&amp;P$1,Course&amp;Library_Access_Code,0)),1,0)</f>
        <v>1</v>
      </c>
      <c r="Q493">
        <f t="array" ref="Q493">IF(ISNUMBER(MATCH($H493&amp;Q$1,Course&amp;Library_Access_Code,0)),1,0)</f>
        <v>1</v>
      </c>
      <c r="R493">
        <f t="array" ref="R493">IF(ISNUMBER(MATCH($H493&amp;R$1,Course&amp;Library_Access_Code,0)),1,0)</f>
        <v>1</v>
      </c>
      <c r="T493" t="s">
        <v>30</v>
      </c>
    </row>
    <row r="494" spans="1:20" x14ac:dyDescent="0.55000000000000004">
      <c r="A494" t="s">
        <v>291</v>
      </c>
      <c r="B494" t="s">
        <v>163</v>
      </c>
      <c r="C494" t="s">
        <v>270</v>
      </c>
      <c r="D494" t="s">
        <v>149</v>
      </c>
      <c r="E494" t="s">
        <v>149</v>
      </c>
      <c r="F494" t="s">
        <v>150</v>
      </c>
      <c r="G494" t="str">
        <f t="shared" si="14"/>
        <v>Terry Richard</v>
      </c>
      <c r="H494" t="str">
        <f t="shared" si="15"/>
        <v>Fire Extinguishers</v>
      </c>
      <c r="I494">
        <f t="array" ref="I494">IF(ISNUMBER(MATCH($H494&amp;I$1,Course&amp;Library_Access_Code,0)),1,0)</f>
        <v>1</v>
      </c>
      <c r="J494">
        <f t="array" ref="J494">IF(ISNUMBER(MATCH($H494&amp;J$1,Course&amp;Library_Access_Code,0)),1,0)</f>
        <v>1</v>
      </c>
      <c r="K494">
        <f t="array" ref="K494">IF(ISNUMBER(MATCH($H494&amp;K$1,Course&amp;Library_Access_Code,0)),1,0)</f>
        <v>1</v>
      </c>
      <c r="L494">
        <f t="array" ref="L494">IF(ISNUMBER(MATCH($H494&amp;L$1,Course&amp;Library_Access_Code,0)),1,0)</f>
        <v>0</v>
      </c>
      <c r="M494">
        <f t="array" ref="M494">IF(ISNUMBER(MATCH($H494&amp;M$1,Course&amp;Library_Access_Code,0)),1,0)</f>
        <v>1</v>
      </c>
      <c r="N494">
        <f t="array" ref="N494">IF(ISNUMBER(MATCH($H494&amp;N$1,Course&amp;Library_Access_Code,0)),1,0)</f>
        <v>1</v>
      </c>
      <c r="O494">
        <f t="array" ref="O494">IF(ISNUMBER(MATCH($H494&amp;O$1,Course&amp;Library_Access_Code,0)),1,0)</f>
        <v>1</v>
      </c>
      <c r="P494">
        <f t="array" ref="P494">IF(ISNUMBER(MATCH($H494&amp;P$1,Course&amp;Library_Access_Code,0)),1,0)</f>
        <v>1</v>
      </c>
      <c r="Q494">
        <f t="array" ref="Q494">IF(ISNUMBER(MATCH($H494&amp;Q$1,Course&amp;Library_Access_Code,0)),1,0)</f>
        <v>1</v>
      </c>
      <c r="R494">
        <f t="array" ref="R494">IF(ISNUMBER(MATCH($H494&amp;R$1,Course&amp;Library_Access_Code,0)),1,0)</f>
        <v>1</v>
      </c>
      <c r="T494" t="s">
        <v>30</v>
      </c>
    </row>
    <row r="495" spans="1:20" x14ac:dyDescent="0.55000000000000004">
      <c r="A495" t="s">
        <v>42</v>
      </c>
      <c r="B495" t="s">
        <v>181</v>
      </c>
      <c r="C495" t="s">
        <v>237</v>
      </c>
      <c r="D495" t="s">
        <v>149</v>
      </c>
      <c r="E495" t="s">
        <v>149</v>
      </c>
      <c r="F495" t="s">
        <v>150</v>
      </c>
      <c r="G495" t="str">
        <f t="shared" si="14"/>
        <v>Trump Daniel</v>
      </c>
      <c r="H495" t="str">
        <f t="shared" si="15"/>
        <v>Ergonomics - Industrial</v>
      </c>
      <c r="I495">
        <f t="array" ref="I495">IF(ISNUMBER(MATCH($H495&amp;I$1,Course&amp;Library_Access_Code,0)),1,0)</f>
        <v>1</v>
      </c>
      <c r="J495">
        <f t="array" ref="J495">IF(ISNUMBER(MATCH($H495&amp;J$1,Course&amp;Library_Access_Code,0)),1,0)</f>
        <v>1</v>
      </c>
      <c r="K495">
        <f t="array" ref="K495">IF(ISNUMBER(MATCH($H495&amp;K$1,Course&amp;Library_Access_Code,0)),1,0)</f>
        <v>0</v>
      </c>
      <c r="L495">
        <f t="array" ref="L495">IF(ISNUMBER(MATCH($H495&amp;L$1,Course&amp;Library_Access_Code,0)),1,0)</f>
        <v>0</v>
      </c>
      <c r="M495">
        <f t="array" ref="M495">IF(ISNUMBER(MATCH($H495&amp;M$1,Course&amp;Library_Access_Code,0)),1,0)</f>
        <v>1</v>
      </c>
      <c r="N495">
        <f t="array" ref="N495">IF(ISNUMBER(MATCH($H495&amp;N$1,Course&amp;Library_Access_Code,0)),1,0)</f>
        <v>1</v>
      </c>
      <c r="O495">
        <f t="array" ref="O495">IF(ISNUMBER(MATCH($H495&amp;O$1,Course&amp;Library_Access_Code,0)),1,0)</f>
        <v>0</v>
      </c>
      <c r="P495">
        <f t="array" ref="P495">IF(ISNUMBER(MATCH($H495&amp;P$1,Course&amp;Library_Access_Code,0)),1,0)</f>
        <v>1</v>
      </c>
      <c r="Q495">
        <f t="array" ref="Q495">IF(ISNUMBER(MATCH($H495&amp;Q$1,Course&amp;Library_Access_Code,0)),1,0)</f>
        <v>1</v>
      </c>
      <c r="R495">
        <f t="array" ref="R495">IF(ISNUMBER(MATCH($H495&amp;R$1,Course&amp;Library_Access_Code,0)),1,0)</f>
        <v>1</v>
      </c>
      <c r="T495" t="s">
        <v>42</v>
      </c>
    </row>
    <row r="496" spans="1:20" x14ac:dyDescent="0.55000000000000004">
      <c r="A496" t="s">
        <v>42</v>
      </c>
      <c r="B496" t="s">
        <v>163</v>
      </c>
      <c r="C496" t="s">
        <v>237</v>
      </c>
      <c r="D496" t="s">
        <v>149</v>
      </c>
      <c r="E496" t="s">
        <v>149</v>
      </c>
      <c r="F496" t="s">
        <v>150</v>
      </c>
      <c r="G496" t="str">
        <f t="shared" si="14"/>
        <v>Trump Daniel</v>
      </c>
      <c r="H496" t="str">
        <f t="shared" si="15"/>
        <v>Fire Extinguishers</v>
      </c>
      <c r="I496">
        <f t="array" ref="I496">IF(ISNUMBER(MATCH($H496&amp;I$1,Course&amp;Library_Access_Code,0)),1,0)</f>
        <v>1</v>
      </c>
      <c r="J496">
        <f t="array" ref="J496">IF(ISNUMBER(MATCH($H496&amp;J$1,Course&amp;Library_Access_Code,0)),1,0)</f>
        <v>1</v>
      </c>
      <c r="K496">
        <f t="array" ref="K496">IF(ISNUMBER(MATCH($H496&amp;K$1,Course&amp;Library_Access_Code,0)),1,0)</f>
        <v>1</v>
      </c>
      <c r="L496">
        <f t="array" ref="L496">IF(ISNUMBER(MATCH($H496&amp;L$1,Course&amp;Library_Access_Code,0)),1,0)</f>
        <v>0</v>
      </c>
      <c r="M496">
        <f t="array" ref="M496">IF(ISNUMBER(MATCH($H496&amp;M$1,Course&amp;Library_Access_Code,0)),1,0)</f>
        <v>1</v>
      </c>
      <c r="N496">
        <f t="array" ref="N496">IF(ISNUMBER(MATCH($H496&amp;N$1,Course&amp;Library_Access_Code,0)),1,0)</f>
        <v>1</v>
      </c>
      <c r="O496">
        <f t="array" ref="O496">IF(ISNUMBER(MATCH($H496&amp;O$1,Course&amp;Library_Access_Code,0)),1,0)</f>
        <v>1</v>
      </c>
      <c r="P496">
        <f t="array" ref="P496">IF(ISNUMBER(MATCH($H496&amp;P$1,Course&amp;Library_Access_Code,0)),1,0)</f>
        <v>1</v>
      </c>
      <c r="Q496">
        <f t="array" ref="Q496">IF(ISNUMBER(MATCH($H496&amp;Q$1,Course&amp;Library_Access_Code,0)),1,0)</f>
        <v>1</v>
      </c>
      <c r="R496">
        <f t="array" ref="R496">IF(ISNUMBER(MATCH($H496&amp;R$1,Course&amp;Library_Access_Code,0)),1,0)</f>
        <v>1</v>
      </c>
      <c r="T496" t="s">
        <v>42</v>
      </c>
    </row>
    <row r="497" spans="1:20" x14ac:dyDescent="0.55000000000000004">
      <c r="A497" t="s">
        <v>42</v>
      </c>
      <c r="B497" t="s">
        <v>159</v>
      </c>
      <c r="C497" t="s">
        <v>237</v>
      </c>
      <c r="D497" t="s">
        <v>149</v>
      </c>
      <c r="E497" t="s">
        <v>149</v>
      </c>
      <c r="F497" t="s">
        <v>150</v>
      </c>
      <c r="G497" t="str">
        <f t="shared" si="14"/>
        <v>Trump Daniel</v>
      </c>
      <c r="H497" t="str">
        <f t="shared" si="15"/>
        <v>Eye Protection</v>
      </c>
      <c r="I497">
        <f t="array" ref="I497">IF(ISNUMBER(MATCH($H497&amp;I$1,Course&amp;Library_Access_Code,0)),1,0)</f>
        <v>1</v>
      </c>
      <c r="J497">
        <f t="array" ref="J497">IF(ISNUMBER(MATCH($H497&amp;J$1,Course&amp;Library_Access_Code,0)),1,0)</f>
        <v>1</v>
      </c>
      <c r="K497">
        <f t="array" ref="K497">IF(ISNUMBER(MATCH($H497&amp;K$1,Course&amp;Library_Access_Code,0)),1,0)</f>
        <v>1</v>
      </c>
      <c r="L497">
        <f t="array" ref="L497">IF(ISNUMBER(MATCH($H497&amp;L$1,Course&amp;Library_Access_Code,0)),1,0)</f>
        <v>0</v>
      </c>
      <c r="M497">
        <f t="array" ref="M497">IF(ISNUMBER(MATCH($H497&amp;M$1,Course&amp;Library_Access_Code,0)),1,0)</f>
        <v>1</v>
      </c>
      <c r="N497">
        <f t="array" ref="N497">IF(ISNUMBER(MATCH($H497&amp;N$1,Course&amp;Library_Access_Code,0)),1,0)</f>
        <v>1</v>
      </c>
      <c r="O497">
        <f t="array" ref="O497">IF(ISNUMBER(MATCH($H497&amp;O$1,Course&amp;Library_Access_Code,0)),1,0)</f>
        <v>1</v>
      </c>
      <c r="P497">
        <f t="array" ref="P497">IF(ISNUMBER(MATCH($H497&amp;P$1,Course&amp;Library_Access_Code,0)),1,0)</f>
        <v>1</v>
      </c>
      <c r="Q497">
        <f t="array" ref="Q497">IF(ISNUMBER(MATCH($H497&amp;Q$1,Course&amp;Library_Access_Code,0)),1,0)</f>
        <v>1</v>
      </c>
      <c r="R497">
        <f t="array" ref="R497">IF(ISNUMBER(MATCH($H497&amp;R$1,Course&amp;Library_Access_Code,0)),1,0)</f>
        <v>1</v>
      </c>
      <c r="T497" t="s">
        <v>42</v>
      </c>
    </row>
    <row r="498" spans="1:20" x14ac:dyDescent="0.55000000000000004">
      <c r="A498" t="s">
        <v>42</v>
      </c>
      <c r="B498" t="s">
        <v>167</v>
      </c>
      <c r="C498" t="s">
        <v>237</v>
      </c>
      <c r="D498" t="s">
        <v>149</v>
      </c>
      <c r="E498" t="s">
        <v>149</v>
      </c>
      <c r="F498" t="s">
        <v>150</v>
      </c>
      <c r="G498" t="str">
        <f t="shared" si="14"/>
        <v>Trump Daniel</v>
      </c>
      <c r="H498" t="str">
        <f t="shared" si="15"/>
        <v>Electrical Safety - Unqualified Worker</v>
      </c>
      <c r="I498">
        <f t="array" ref="I498">IF(ISNUMBER(MATCH($H498&amp;I$1,Course&amp;Library_Access_Code,0)),1,0)</f>
        <v>1</v>
      </c>
      <c r="J498">
        <f t="array" ref="J498">IF(ISNUMBER(MATCH($H498&amp;J$1,Course&amp;Library_Access_Code,0)),1,0)</f>
        <v>1</v>
      </c>
      <c r="K498">
        <f t="array" ref="K498">IF(ISNUMBER(MATCH($H498&amp;K$1,Course&amp;Library_Access_Code,0)),1,0)</f>
        <v>0</v>
      </c>
      <c r="L498">
        <f t="array" ref="L498">IF(ISNUMBER(MATCH($H498&amp;L$1,Course&amp;Library_Access_Code,0)),1,0)</f>
        <v>0</v>
      </c>
      <c r="M498">
        <f t="array" ref="M498">IF(ISNUMBER(MATCH($H498&amp;M$1,Course&amp;Library_Access_Code,0)),1,0)</f>
        <v>1</v>
      </c>
      <c r="N498">
        <f t="array" ref="N498">IF(ISNUMBER(MATCH($H498&amp;N$1,Course&amp;Library_Access_Code,0)),1,0)</f>
        <v>1</v>
      </c>
      <c r="O498">
        <f t="array" ref="O498">IF(ISNUMBER(MATCH($H498&amp;O$1,Course&amp;Library_Access_Code,0)),1,0)</f>
        <v>1</v>
      </c>
      <c r="P498">
        <f t="array" ref="P498">IF(ISNUMBER(MATCH($H498&amp;P$1,Course&amp;Library_Access_Code,0)),1,0)</f>
        <v>1</v>
      </c>
      <c r="Q498">
        <f t="array" ref="Q498">IF(ISNUMBER(MATCH($H498&amp;Q$1,Course&amp;Library_Access_Code,0)),1,0)</f>
        <v>1</v>
      </c>
      <c r="R498">
        <f t="array" ref="R498">IF(ISNUMBER(MATCH($H498&amp;R$1,Course&amp;Library_Access_Code,0)),1,0)</f>
        <v>1</v>
      </c>
      <c r="T498" t="s">
        <v>42</v>
      </c>
    </row>
    <row r="499" spans="1:20" x14ac:dyDescent="0.55000000000000004">
      <c r="A499" t="s">
        <v>42</v>
      </c>
      <c r="B499" t="s">
        <v>151</v>
      </c>
      <c r="C499" t="s">
        <v>237</v>
      </c>
      <c r="D499" t="s">
        <v>149</v>
      </c>
      <c r="E499" t="s">
        <v>149</v>
      </c>
      <c r="F499" t="s">
        <v>150</v>
      </c>
      <c r="G499" t="str">
        <f t="shared" si="14"/>
        <v>Trump Daniel</v>
      </c>
      <c r="H499" t="str">
        <f t="shared" si="15"/>
        <v>Crane Rigging</v>
      </c>
      <c r="I499">
        <f t="array" ref="I499">IF(ISNUMBER(MATCH($H499&amp;I$1,Course&amp;Library_Access_Code,0)),1,0)</f>
        <v>1</v>
      </c>
      <c r="J499">
        <f t="array" ref="J499">IF(ISNUMBER(MATCH($H499&amp;J$1,Course&amp;Library_Access_Code,0)),1,0)</f>
        <v>1</v>
      </c>
      <c r="K499">
        <f t="array" ref="K499">IF(ISNUMBER(MATCH($H499&amp;K$1,Course&amp;Library_Access_Code,0)),1,0)</f>
        <v>0</v>
      </c>
      <c r="L499">
        <f t="array" ref="L499">IF(ISNUMBER(MATCH($H499&amp;L$1,Course&amp;Library_Access_Code,0)),1,0)</f>
        <v>0</v>
      </c>
      <c r="M499">
        <f t="array" ref="M499">IF(ISNUMBER(MATCH($H499&amp;M$1,Course&amp;Library_Access_Code,0)),1,0)</f>
        <v>1</v>
      </c>
      <c r="N499">
        <f t="array" ref="N499">IF(ISNUMBER(MATCH($H499&amp;N$1,Course&amp;Library_Access_Code,0)),1,0)</f>
        <v>1</v>
      </c>
      <c r="O499">
        <f t="array" ref="O499">IF(ISNUMBER(MATCH($H499&amp;O$1,Course&amp;Library_Access_Code,0)),1,0)</f>
        <v>1</v>
      </c>
      <c r="P499">
        <f t="array" ref="P499">IF(ISNUMBER(MATCH($H499&amp;P$1,Course&amp;Library_Access_Code,0)),1,0)</f>
        <v>1</v>
      </c>
      <c r="Q499">
        <f t="array" ref="Q499">IF(ISNUMBER(MATCH($H499&amp;Q$1,Course&amp;Library_Access_Code,0)),1,0)</f>
        <v>0</v>
      </c>
      <c r="R499">
        <f t="array" ref="R499">IF(ISNUMBER(MATCH($H499&amp;R$1,Course&amp;Library_Access_Code,0)),1,0)</f>
        <v>1</v>
      </c>
      <c r="T499" t="s">
        <v>42</v>
      </c>
    </row>
    <row r="500" spans="1:20" x14ac:dyDescent="0.55000000000000004">
      <c r="A500" t="s">
        <v>42</v>
      </c>
      <c r="B500" t="s">
        <v>154</v>
      </c>
      <c r="C500" t="s">
        <v>213</v>
      </c>
      <c r="D500" t="s">
        <v>149</v>
      </c>
      <c r="E500" t="s">
        <v>149</v>
      </c>
      <c r="F500" t="s">
        <v>150</v>
      </c>
      <c r="G500" t="str">
        <f t="shared" si="14"/>
        <v>Trump Daniel</v>
      </c>
      <c r="H500" t="str">
        <f t="shared" si="15"/>
        <v>Back Safety</v>
      </c>
      <c r="I500">
        <f t="array" ref="I500">IF(ISNUMBER(MATCH($H500&amp;I$1,Course&amp;Library_Access_Code,0)),1,0)</f>
        <v>1</v>
      </c>
      <c r="J500">
        <f t="array" ref="J500">IF(ISNUMBER(MATCH($H500&amp;J$1,Course&amp;Library_Access_Code,0)),1,0)</f>
        <v>1</v>
      </c>
      <c r="K500">
        <f t="array" ref="K500">IF(ISNUMBER(MATCH($H500&amp;K$1,Course&amp;Library_Access_Code,0)),1,0)</f>
        <v>1</v>
      </c>
      <c r="L500">
        <f t="array" ref="L500">IF(ISNUMBER(MATCH($H500&amp;L$1,Course&amp;Library_Access_Code,0)),1,0)</f>
        <v>0</v>
      </c>
      <c r="M500">
        <f t="array" ref="M500">IF(ISNUMBER(MATCH($H500&amp;M$1,Course&amp;Library_Access_Code,0)),1,0)</f>
        <v>1</v>
      </c>
      <c r="N500">
        <f t="array" ref="N500">IF(ISNUMBER(MATCH($H500&amp;N$1,Course&amp;Library_Access_Code,0)),1,0)</f>
        <v>1</v>
      </c>
      <c r="O500">
        <f t="array" ref="O500">IF(ISNUMBER(MATCH($H500&amp;O$1,Course&amp;Library_Access_Code,0)),1,0)</f>
        <v>1</v>
      </c>
      <c r="P500">
        <f t="array" ref="P500">IF(ISNUMBER(MATCH($H500&amp;P$1,Course&amp;Library_Access_Code,0)),1,0)</f>
        <v>1</v>
      </c>
      <c r="Q500">
        <f t="array" ref="Q500">IF(ISNUMBER(MATCH($H500&amp;Q$1,Course&amp;Library_Access_Code,0)),1,0)</f>
        <v>1</v>
      </c>
      <c r="R500">
        <f t="array" ref="R500">IF(ISNUMBER(MATCH($H500&amp;R$1,Course&amp;Library_Access_Code,0)),1,0)</f>
        <v>1</v>
      </c>
      <c r="T500" t="s">
        <v>42</v>
      </c>
    </row>
    <row r="501" spans="1:20" x14ac:dyDescent="0.55000000000000004">
      <c r="A501" t="s">
        <v>42</v>
      </c>
      <c r="B501" t="s">
        <v>152</v>
      </c>
      <c r="C501" t="s">
        <v>237</v>
      </c>
      <c r="D501" t="s">
        <v>149</v>
      </c>
      <c r="E501" t="s">
        <v>149</v>
      </c>
      <c r="F501" t="s">
        <v>150</v>
      </c>
      <c r="G501" t="str">
        <f t="shared" si="14"/>
        <v>Trump Daniel</v>
      </c>
      <c r="H501" t="str">
        <f t="shared" si="15"/>
        <v>Bloodborne Pathogens - General</v>
      </c>
      <c r="I501">
        <f t="array" ref="I501">IF(ISNUMBER(MATCH($H501&amp;I$1,Course&amp;Library_Access_Code,0)),1,0)</f>
        <v>1</v>
      </c>
      <c r="J501">
        <f t="array" ref="J501">IF(ISNUMBER(MATCH($H501&amp;J$1,Course&amp;Library_Access_Code,0)),1,0)</f>
        <v>1</v>
      </c>
      <c r="K501">
        <f t="array" ref="K501">IF(ISNUMBER(MATCH($H501&amp;K$1,Course&amp;Library_Access_Code,0)),1,0)</f>
        <v>1</v>
      </c>
      <c r="L501">
        <f t="array" ref="L501">IF(ISNUMBER(MATCH($H501&amp;L$1,Course&amp;Library_Access_Code,0)),1,0)</f>
        <v>0</v>
      </c>
      <c r="M501">
        <f t="array" ref="M501">IF(ISNUMBER(MATCH($H501&amp;M$1,Course&amp;Library_Access_Code,0)),1,0)</f>
        <v>1</v>
      </c>
      <c r="N501">
        <f t="array" ref="N501">IF(ISNUMBER(MATCH($H501&amp;N$1,Course&amp;Library_Access_Code,0)),1,0)</f>
        <v>1</v>
      </c>
      <c r="O501">
        <f t="array" ref="O501">IF(ISNUMBER(MATCH($H501&amp;O$1,Course&amp;Library_Access_Code,0)),1,0)</f>
        <v>1</v>
      </c>
      <c r="P501">
        <f t="array" ref="P501">IF(ISNUMBER(MATCH($H501&amp;P$1,Course&amp;Library_Access_Code,0)),1,0)</f>
        <v>1</v>
      </c>
      <c r="Q501">
        <f t="array" ref="Q501">IF(ISNUMBER(MATCH($H501&amp;Q$1,Course&amp;Library_Access_Code,0)),1,0)</f>
        <v>1</v>
      </c>
      <c r="R501">
        <f t="array" ref="R501">IF(ISNUMBER(MATCH($H501&amp;R$1,Course&amp;Library_Access_Code,0)),1,0)</f>
        <v>1</v>
      </c>
      <c r="T501" t="s">
        <v>42</v>
      </c>
    </row>
    <row r="502" spans="1:20" x14ac:dyDescent="0.55000000000000004">
      <c r="A502" t="s">
        <v>42</v>
      </c>
      <c r="B502" t="s">
        <v>187</v>
      </c>
      <c r="C502" t="s">
        <v>157</v>
      </c>
      <c r="D502" t="s">
        <v>149</v>
      </c>
      <c r="E502" t="s">
        <v>149</v>
      </c>
      <c r="F502" t="s">
        <v>150</v>
      </c>
      <c r="G502" t="str">
        <f t="shared" si="14"/>
        <v>Trump Daniel</v>
      </c>
      <c r="H502" t="str">
        <f t="shared" si="15"/>
        <v>Noise and Hearing Protection</v>
      </c>
      <c r="I502">
        <f t="array" ref="I502">IF(ISNUMBER(MATCH($H502&amp;I$1,Course&amp;Library_Access_Code,0)),1,0)</f>
        <v>1</v>
      </c>
      <c r="J502">
        <f t="array" ref="J502">IF(ISNUMBER(MATCH($H502&amp;J$1,Course&amp;Library_Access_Code,0)),1,0)</f>
        <v>1</v>
      </c>
      <c r="K502">
        <f t="array" ref="K502">IF(ISNUMBER(MATCH($H502&amp;K$1,Course&amp;Library_Access_Code,0)),1,0)</f>
        <v>0</v>
      </c>
      <c r="L502">
        <f t="array" ref="L502">IF(ISNUMBER(MATCH($H502&amp;L$1,Course&amp;Library_Access_Code,0)),1,0)</f>
        <v>0</v>
      </c>
      <c r="M502">
        <f t="array" ref="M502">IF(ISNUMBER(MATCH($H502&amp;M$1,Course&amp;Library_Access_Code,0)),1,0)</f>
        <v>1</v>
      </c>
      <c r="N502">
        <f t="array" ref="N502">IF(ISNUMBER(MATCH($H502&amp;N$1,Course&amp;Library_Access_Code,0)),1,0)</f>
        <v>1</v>
      </c>
      <c r="O502">
        <f t="array" ref="O502">IF(ISNUMBER(MATCH($H502&amp;O$1,Course&amp;Library_Access_Code,0)),1,0)</f>
        <v>1</v>
      </c>
      <c r="P502">
        <f t="array" ref="P502">IF(ISNUMBER(MATCH($H502&amp;P$1,Course&amp;Library_Access_Code,0)),1,0)</f>
        <v>1</v>
      </c>
      <c r="Q502">
        <f t="array" ref="Q502">IF(ISNUMBER(MATCH($H502&amp;Q$1,Course&amp;Library_Access_Code,0)),1,0)</f>
        <v>1</v>
      </c>
      <c r="R502">
        <f t="array" ref="R502">IF(ISNUMBER(MATCH($H502&amp;R$1,Course&amp;Library_Access_Code,0)),1,0)</f>
        <v>1</v>
      </c>
      <c r="T502" t="s">
        <v>42</v>
      </c>
    </row>
    <row r="503" spans="1:20" x14ac:dyDescent="0.55000000000000004">
      <c r="A503" t="s">
        <v>292</v>
      </c>
      <c r="B503" t="s">
        <v>148</v>
      </c>
      <c r="C503" t="s">
        <v>276</v>
      </c>
      <c r="D503" t="s">
        <v>149</v>
      </c>
      <c r="E503" t="s">
        <v>149</v>
      </c>
      <c r="F503" t="s">
        <v>150</v>
      </c>
      <c r="G503" t="str">
        <f t="shared" si="14"/>
        <v>Tucker John</v>
      </c>
      <c r="H503" t="str">
        <f t="shared" si="15"/>
        <v>Forklift Operator Safety</v>
      </c>
      <c r="I503">
        <f t="array" ref="I503">IF(ISNUMBER(MATCH($H503&amp;I$1,Course&amp;Library_Access_Code,0)),1,0)</f>
        <v>1</v>
      </c>
      <c r="J503">
        <f t="array" ref="J503">IF(ISNUMBER(MATCH($H503&amp;J$1,Course&amp;Library_Access_Code,0)),1,0)</f>
        <v>1</v>
      </c>
      <c r="K503">
        <f t="array" ref="K503">IF(ISNUMBER(MATCH($H503&amp;K$1,Course&amp;Library_Access_Code,0)),1,0)</f>
        <v>0</v>
      </c>
      <c r="L503">
        <f t="array" ref="L503">IF(ISNUMBER(MATCH($H503&amp;L$1,Course&amp;Library_Access_Code,0)),1,0)</f>
        <v>0</v>
      </c>
      <c r="M503">
        <f t="array" ref="M503">IF(ISNUMBER(MATCH($H503&amp;M$1,Course&amp;Library_Access_Code,0)),1,0)</f>
        <v>1</v>
      </c>
      <c r="N503">
        <f t="array" ref="N503">IF(ISNUMBER(MATCH($H503&amp;N$1,Course&amp;Library_Access_Code,0)),1,0)</f>
        <v>1</v>
      </c>
      <c r="O503">
        <f t="array" ref="O503">IF(ISNUMBER(MATCH($H503&amp;O$1,Course&amp;Library_Access_Code,0)),1,0)</f>
        <v>1</v>
      </c>
      <c r="P503">
        <f t="array" ref="P503">IF(ISNUMBER(MATCH($H503&amp;P$1,Course&amp;Library_Access_Code,0)),1,0)</f>
        <v>1</v>
      </c>
      <c r="Q503">
        <f t="array" ref="Q503">IF(ISNUMBER(MATCH($H503&amp;Q$1,Course&amp;Library_Access_Code,0)),1,0)</f>
        <v>1</v>
      </c>
      <c r="R503">
        <f t="array" ref="R503">IF(ISNUMBER(MATCH($H503&amp;R$1,Course&amp;Library_Access_Code,0)),1,0)</f>
        <v>1</v>
      </c>
      <c r="T503" t="s">
        <v>292</v>
      </c>
    </row>
    <row r="504" spans="1:20" x14ac:dyDescent="0.55000000000000004">
      <c r="A504" t="s">
        <v>293</v>
      </c>
      <c r="B504" t="s">
        <v>158</v>
      </c>
      <c r="C504" t="s">
        <v>263</v>
      </c>
      <c r="D504" t="s">
        <v>149</v>
      </c>
      <c r="E504" t="s">
        <v>149</v>
      </c>
      <c r="F504" t="s">
        <v>150</v>
      </c>
      <c r="G504" t="str">
        <f t="shared" si="14"/>
        <v>Watts Kevin</v>
      </c>
      <c r="H504" t="str">
        <f t="shared" si="15"/>
        <v>PPE - What Employees Need to Know</v>
      </c>
      <c r="I504">
        <f t="array" ref="I504">IF(ISNUMBER(MATCH($H504&amp;I$1,Course&amp;Library_Access_Code,0)),1,0)</f>
        <v>1</v>
      </c>
      <c r="J504">
        <f t="array" ref="J504">IF(ISNUMBER(MATCH($H504&amp;J$1,Course&amp;Library_Access_Code,0)),1,0)</f>
        <v>1</v>
      </c>
      <c r="K504">
        <f t="array" ref="K504">IF(ISNUMBER(MATCH($H504&amp;K$1,Course&amp;Library_Access_Code,0)),1,0)</f>
        <v>1</v>
      </c>
      <c r="L504">
        <f t="array" ref="L504">IF(ISNUMBER(MATCH($H504&amp;L$1,Course&amp;Library_Access_Code,0)),1,0)</f>
        <v>0</v>
      </c>
      <c r="M504">
        <f t="array" ref="M504">IF(ISNUMBER(MATCH($H504&amp;M$1,Course&amp;Library_Access_Code,0)),1,0)</f>
        <v>1</v>
      </c>
      <c r="N504">
        <f t="array" ref="N504">IF(ISNUMBER(MATCH($H504&amp;N$1,Course&amp;Library_Access_Code,0)),1,0)</f>
        <v>1</v>
      </c>
      <c r="O504">
        <f t="array" ref="O504">IF(ISNUMBER(MATCH($H504&amp;O$1,Course&amp;Library_Access_Code,0)),1,0)</f>
        <v>1</v>
      </c>
      <c r="P504">
        <f t="array" ref="P504">IF(ISNUMBER(MATCH($H504&amp;P$1,Course&amp;Library_Access_Code,0)),1,0)</f>
        <v>1</v>
      </c>
      <c r="Q504">
        <f t="array" ref="Q504">IF(ISNUMBER(MATCH($H504&amp;Q$1,Course&amp;Library_Access_Code,0)),1,0)</f>
        <v>1</v>
      </c>
      <c r="R504">
        <f t="array" ref="R504">IF(ISNUMBER(MATCH($H504&amp;R$1,Course&amp;Library_Access_Code,0)),1,0)</f>
        <v>1</v>
      </c>
      <c r="T504" t="s">
        <v>31</v>
      </c>
    </row>
    <row r="505" spans="1:20" x14ac:dyDescent="0.55000000000000004">
      <c r="A505" t="s">
        <v>293</v>
      </c>
      <c r="B505" t="s">
        <v>161</v>
      </c>
      <c r="C505" t="s">
        <v>263</v>
      </c>
      <c r="D505" t="s">
        <v>149</v>
      </c>
      <c r="E505" t="s">
        <v>149</v>
      </c>
      <c r="F505" t="s">
        <v>150</v>
      </c>
      <c r="G505" t="str">
        <f t="shared" si="14"/>
        <v>Watts Kevin</v>
      </c>
      <c r="H505" t="str">
        <f t="shared" si="15"/>
        <v>Workplace Safety for Employees</v>
      </c>
      <c r="I505">
        <f t="array" ref="I505">IF(ISNUMBER(MATCH($H505&amp;I$1,Course&amp;Library_Access_Code,0)),1,0)</f>
        <v>1</v>
      </c>
      <c r="J505">
        <f t="array" ref="J505">IF(ISNUMBER(MATCH($H505&amp;J$1,Course&amp;Library_Access_Code,0)),1,0)</f>
        <v>1</v>
      </c>
      <c r="K505">
        <f t="array" ref="K505">IF(ISNUMBER(MATCH($H505&amp;K$1,Course&amp;Library_Access_Code,0)),1,0)</f>
        <v>1</v>
      </c>
      <c r="L505">
        <f t="array" ref="L505">IF(ISNUMBER(MATCH($H505&amp;L$1,Course&amp;Library_Access_Code,0)),1,0)</f>
        <v>0</v>
      </c>
      <c r="M505">
        <f t="array" ref="M505">IF(ISNUMBER(MATCH($H505&amp;M$1,Course&amp;Library_Access_Code,0)),1,0)</f>
        <v>1</v>
      </c>
      <c r="N505">
        <f t="array" ref="N505">IF(ISNUMBER(MATCH($H505&amp;N$1,Course&amp;Library_Access_Code,0)),1,0)</f>
        <v>1</v>
      </c>
      <c r="O505">
        <f t="array" ref="O505">IF(ISNUMBER(MATCH($H505&amp;O$1,Course&amp;Library_Access_Code,0)),1,0)</f>
        <v>1</v>
      </c>
      <c r="P505">
        <f t="array" ref="P505">IF(ISNUMBER(MATCH($H505&amp;P$1,Course&amp;Library_Access_Code,0)),1,0)</f>
        <v>1</v>
      </c>
      <c r="Q505">
        <f t="array" ref="Q505">IF(ISNUMBER(MATCH($H505&amp;Q$1,Course&amp;Library_Access_Code,0)),1,0)</f>
        <v>1</v>
      </c>
      <c r="R505">
        <f t="array" ref="R505">IF(ISNUMBER(MATCH($H505&amp;R$1,Course&amp;Library_Access_Code,0)),1,0)</f>
        <v>1</v>
      </c>
      <c r="T505" t="s">
        <v>31</v>
      </c>
    </row>
    <row r="506" spans="1:20" x14ac:dyDescent="0.55000000000000004">
      <c r="A506" t="s">
        <v>293</v>
      </c>
      <c r="B506" t="s">
        <v>162</v>
      </c>
      <c r="C506" t="s">
        <v>289</v>
      </c>
      <c r="D506" t="s">
        <v>149</v>
      </c>
      <c r="E506" t="s">
        <v>149</v>
      </c>
      <c r="F506" t="s">
        <v>150</v>
      </c>
      <c r="G506" t="str">
        <f t="shared" si="14"/>
        <v>Watts Kevin</v>
      </c>
      <c r="H506" t="str">
        <f t="shared" si="15"/>
        <v>Safety Orientation - New Employee</v>
      </c>
      <c r="I506">
        <f t="array" ref="I506">IF(ISNUMBER(MATCH($H506&amp;I$1,Course&amp;Library_Access_Code,0)),1,0)</f>
        <v>1</v>
      </c>
      <c r="J506">
        <f t="array" ref="J506">IF(ISNUMBER(MATCH($H506&amp;J$1,Course&amp;Library_Access_Code,0)),1,0)</f>
        <v>1</v>
      </c>
      <c r="K506">
        <f t="array" ref="K506">IF(ISNUMBER(MATCH($H506&amp;K$1,Course&amp;Library_Access_Code,0)),1,0)</f>
        <v>1</v>
      </c>
      <c r="L506">
        <f t="array" ref="L506">IF(ISNUMBER(MATCH($H506&amp;L$1,Course&amp;Library_Access_Code,0)),1,0)</f>
        <v>0</v>
      </c>
      <c r="M506">
        <f t="array" ref="M506">IF(ISNUMBER(MATCH($H506&amp;M$1,Course&amp;Library_Access_Code,0)),1,0)</f>
        <v>1</v>
      </c>
      <c r="N506">
        <f t="array" ref="N506">IF(ISNUMBER(MATCH($H506&amp;N$1,Course&amp;Library_Access_Code,0)),1,0)</f>
        <v>1</v>
      </c>
      <c r="O506">
        <f t="array" ref="O506">IF(ISNUMBER(MATCH($H506&amp;O$1,Course&amp;Library_Access_Code,0)),1,0)</f>
        <v>1</v>
      </c>
      <c r="P506">
        <f t="array" ref="P506">IF(ISNUMBER(MATCH($H506&amp;P$1,Course&amp;Library_Access_Code,0)),1,0)</f>
        <v>1</v>
      </c>
      <c r="Q506">
        <f t="array" ref="Q506">IF(ISNUMBER(MATCH($H506&amp;Q$1,Course&amp;Library_Access_Code,0)),1,0)</f>
        <v>1</v>
      </c>
      <c r="R506">
        <f t="array" ref="R506">IF(ISNUMBER(MATCH($H506&amp;R$1,Course&amp;Library_Access_Code,0)),1,0)</f>
        <v>1</v>
      </c>
      <c r="T506" t="s">
        <v>31</v>
      </c>
    </row>
    <row r="507" spans="1:20" x14ac:dyDescent="0.55000000000000004">
      <c r="A507" t="s">
        <v>293</v>
      </c>
      <c r="B507" t="s">
        <v>266</v>
      </c>
      <c r="C507" t="s">
        <v>263</v>
      </c>
      <c r="D507" t="s">
        <v>149</v>
      </c>
      <c r="E507" t="s">
        <v>149</v>
      </c>
      <c r="F507" t="s">
        <v>150</v>
      </c>
      <c r="G507" t="str">
        <f t="shared" si="14"/>
        <v>Watts Kevin</v>
      </c>
      <c r="H507" t="str">
        <f t="shared" si="15"/>
        <v>Office Ergonomics</v>
      </c>
      <c r="I507">
        <f t="array" ref="I507">IF(ISNUMBER(MATCH($H507&amp;I$1,Course&amp;Library_Access_Code,0)),1,0)</f>
        <v>0</v>
      </c>
      <c r="J507">
        <f t="array" ref="J507">IF(ISNUMBER(MATCH($H507&amp;J$1,Course&amp;Library_Access_Code,0)),1,0)</f>
        <v>0</v>
      </c>
      <c r="K507">
        <f t="array" ref="K507">IF(ISNUMBER(MATCH($H507&amp;K$1,Course&amp;Library_Access_Code,0)),1,0)</f>
        <v>1</v>
      </c>
      <c r="L507">
        <f t="array" ref="L507">IF(ISNUMBER(MATCH($H507&amp;L$1,Course&amp;Library_Access_Code,0)),1,0)</f>
        <v>0</v>
      </c>
      <c r="M507">
        <f t="array" ref="M507">IF(ISNUMBER(MATCH($H507&amp;M$1,Course&amp;Library_Access_Code,0)),1,0)</f>
        <v>0</v>
      </c>
      <c r="N507">
        <f t="array" ref="N507">IF(ISNUMBER(MATCH($H507&amp;N$1,Course&amp;Library_Access_Code,0)),1,0)</f>
        <v>0</v>
      </c>
      <c r="O507">
        <f t="array" ref="O507">IF(ISNUMBER(MATCH($H507&amp;O$1,Course&amp;Library_Access_Code,0)),1,0)</f>
        <v>0</v>
      </c>
      <c r="P507">
        <f t="array" ref="P507">IF(ISNUMBER(MATCH($H507&amp;P$1,Course&amp;Library_Access_Code,0)),1,0)</f>
        <v>1</v>
      </c>
      <c r="Q507">
        <f t="array" ref="Q507">IF(ISNUMBER(MATCH($H507&amp;Q$1,Course&amp;Library_Access_Code,0)),1,0)</f>
        <v>1</v>
      </c>
      <c r="R507">
        <f t="array" ref="R507">IF(ISNUMBER(MATCH($H507&amp;R$1,Course&amp;Library_Access_Code,0)),1,0)</f>
        <v>0</v>
      </c>
      <c r="T507" t="s">
        <v>31</v>
      </c>
    </row>
    <row r="508" spans="1:20" x14ac:dyDescent="0.55000000000000004">
      <c r="A508" t="s">
        <v>293</v>
      </c>
      <c r="B508" t="s">
        <v>152</v>
      </c>
      <c r="C508" t="s">
        <v>265</v>
      </c>
      <c r="D508" t="s">
        <v>149</v>
      </c>
      <c r="E508" t="s">
        <v>149</v>
      </c>
      <c r="F508" t="s">
        <v>150</v>
      </c>
      <c r="G508" t="str">
        <f t="shared" si="14"/>
        <v>Watts Kevin</v>
      </c>
      <c r="H508" t="str">
        <f t="shared" si="15"/>
        <v>Bloodborne Pathogens - General</v>
      </c>
      <c r="I508">
        <f t="array" ref="I508">IF(ISNUMBER(MATCH($H508&amp;I$1,Course&amp;Library_Access_Code,0)),1,0)</f>
        <v>1</v>
      </c>
      <c r="J508">
        <f t="array" ref="J508">IF(ISNUMBER(MATCH($H508&amp;J$1,Course&amp;Library_Access_Code,0)),1,0)</f>
        <v>1</v>
      </c>
      <c r="K508">
        <f t="array" ref="K508">IF(ISNUMBER(MATCH($H508&amp;K$1,Course&amp;Library_Access_Code,0)),1,0)</f>
        <v>1</v>
      </c>
      <c r="L508">
        <f t="array" ref="L508">IF(ISNUMBER(MATCH($H508&amp;L$1,Course&amp;Library_Access_Code,0)),1,0)</f>
        <v>0</v>
      </c>
      <c r="M508">
        <f t="array" ref="M508">IF(ISNUMBER(MATCH($H508&amp;M$1,Course&amp;Library_Access_Code,0)),1,0)</f>
        <v>1</v>
      </c>
      <c r="N508">
        <f t="array" ref="N508">IF(ISNUMBER(MATCH($H508&amp;N$1,Course&amp;Library_Access_Code,0)),1,0)</f>
        <v>1</v>
      </c>
      <c r="O508">
        <f t="array" ref="O508">IF(ISNUMBER(MATCH($H508&amp;O$1,Course&amp;Library_Access_Code,0)),1,0)</f>
        <v>1</v>
      </c>
      <c r="P508">
        <f t="array" ref="P508">IF(ISNUMBER(MATCH($H508&amp;P$1,Course&amp;Library_Access_Code,0)),1,0)</f>
        <v>1</v>
      </c>
      <c r="Q508">
        <f t="array" ref="Q508">IF(ISNUMBER(MATCH($H508&amp;Q$1,Course&amp;Library_Access_Code,0)),1,0)</f>
        <v>1</v>
      </c>
      <c r="R508">
        <f t="array" ref="R508">IF(ISNUMBER(MATCH($H508&amp;R$1,Course&amp;Library_Access_Code,0)),1,0)</f>
        <v>1</v>
      </c>
      <c r="T508" t="s">
        <v>31</v>
      </c>
    </row>
    <row r="509" spans="1:20" x14ac:dyDescent="0.55000000000000004">
      <c r="A509" t="s">
        <v>293</v>
      </c>
      <c r="B509" t="s">
        <v>267</v>
      </c>
      <c r="C509" t="s">
        <v>265</v>
      </c>
      <c r="D509" t="s">
        <v>149</v>
      </c>
      <c r="E509" t="s">
        <v>149</v>
      </c>
      <c r="F509" t="s">
        <v>150</v>
      </c>
      <c r="G509" t="str">
        <f t="shared" si="14"/>
        <v>Watts Kevin</v>
      </c>
      <c r="H509" t="str">
        <f t="shared" si="15"/>
        <v>Exit Routes - Supervisors</v>
      </c>
      <c r="I509">
        <f t="array" ref="I509">IF(ISNUMBER(MATCH($H509&amp;I$1,Course&amp;Library_Access_Code,0)),1,0)</f>
        <v>0</v>
      </c>
      <c r="J509">
        <f t="array" ref="J509">IF(ISNUMBER(MATCH($H509&amp;J$1,Course&amp;Library_Access_Code,0)),1,0)</f>
        <v>0</v>
      </c>
      <c r="K509">
        <f t="array" ref="K509">IF(ISNUMBER(MATCH($H509&amp;K$1,Course&amp;Library_Access_Code,0)),1,0)</f>
        <v>1</v>
      </c>
      <c r="L509">
        <f t="array" ref="L509">IF(ISNUMBER(MATCH($H509&amp;L$1,Course&amp;Library_Access_Code,0)),1,0)</f>
        <v>0</v>
      </c>
      <c r="M509">
        <f t="array" ref="M509">IF(ISNUMBER(MATCH($H509&amp;M$1,Course&amp;Library_Access_Code,0)),1,0)</f>
        <v>0</v>
      </c>
      <c r="N509">
        <f t="array" ref="N509">IF(ISNUMBER(MATCH($H509&amp;N$1,Course&amp;Library_Access_Code,0)),1,0)</f>
        <v>0</v>
      </c>
      <c r="O509">
        <f t="array" ref="O509">IF(ISNUMBER(MATCH($H509&amp;O$1,Course&amp;Library_Access_Code,0)),1,0)</f>
        <v>0</v>
      </c>
      <c r="P509">
        <f t="array" ref="P509">IF(ISNUMBER(MATCH($H509&amp;P$1,Course&amp;Library_Access_Code,0)),1,0)</f>
        <v>1</v>
      </c>
      <c r="Q509">
        <f t="array" ref="Q509">IF(ISNUMBER(MATCH($H509&amp;Q$1,Course&amp;Library_Access_Code,0)),1,0)</f>
        <v>0</v>
      </c>
      <c r="R509">
        <f t="array" ref="R509">IF(ISNUMBER(MATCH($H509&amp;R$1,Course&amp;Library_Access_Code,0)),1,0)</f>
        <v>0</v>
      </c>
      <c r="T509" t="s">
        <v>31</v>
      </c>
    </row>
    <row r="510" spans="1:20" x14ac:dyDescent="0.55000000000000004">
      <c r="A510" t="s">
        <v>293</v>
      </c>
      <c r="B510" t="s">
        <v>164</v>
      </c>
      <c r="C510" t="s">
        <v>265</v>
      </c>
      <c r="D510" t="s">
        <v>149</v>
      </c>
      <c r="E510" t="s">
        <v>149</v>
      </c>
      <c r="F510" t="s">
        <v>150</v>
      </c>
      <c r="G510" t="str">
        <f t="shared" si="14"/>
        <v>Watts Kevin</v>
      </c>
      <c r="H510" t="str">
        <f t="shared" si="15"/>
        <v>Emergency Action and Fire Prevention</v>
      </c>
      <c r="I510">
        <f t="array" ref="I510">IF(ISNUMBER(MATCH($H510&amp;I$1,Course&amp;Library_Access_Code,0)),1,0)</f>
        <v>0</v>
      </c>
      <c r="J510">
        <f t="array" ref="J510">IF(ISNUMBER(MATCH($H510&amp;J$1,Course&amp;Library_Access_Code,0)),1,0)</f>
        <v>0</v>
      </c>
      <c r="K510">
        <f t="array" ref="K510">IF(ISNUMBER(MATCH($H510&amp;K$1,Course&amp;Library_Access_Code,0)),1,0)</f>
        <v>1</v>
      </c>
      <c r="L510">
        <f t="array" ref="L510">IF(ISNUMBER(MATCH($H510&amp;L$1,Course&amp;Library_Access_Code,0)),1,0)</f>
        <v>0</v>
      </c>
      <c r="M510">
        <f t="array" ref="M510">IF(ISNUMBER(MATCH($H510&amp;M$1,Course&amp;Library_Access_Code,0)),1,0)</f>
        <v>0</v>
      </c>
      <c r="N510">
        <f t="array" ref="N510">IF(ISNUMBER(MATCH($H510&amp;N$1,Course&amp;Library_Access_Code,0)),1,0)</f>
        <v>1</v>
      </c>
      <c r="O510">
        <f t="array" ref="O510">IF(ISNUMBER(MATCH($H510&amp;O$1,Course&amp;Library_Access_Code,0)),1,0)</f>
        <v>1</v>
      </c>
      <c r="P510">
        <f t="array" ref="P510">IF(ISNUMBER(MATCH($H510&amp;P$1,Course&amp;Library_Access_Code,0)),1,0)</f>
        <v>1</v>
      </c>
      <c r="Q510">
        <f t="array" ref="Q510">IF(ISNUMBER(MATCH($H510&amp;Q$1,Course&amp;Library_Access_Code,0)),1,0)</f>
        <v>1</v>
      </c>
      <c r="R510">
        <f t="array" ref="R510">IF(ISNUMBER(MATCH($H510&amp;R$1,Course&amp;Library_Access_Code,0)),1,0)</f>
        <v>1</v>
      </c>
      <c r="T510" t="s">
        <v>31</v>
      </c>
    </row>
    <row r="511" spans="1:20" x14ac:dyDescent="0.55000000000000004">
      <c r="A511" t="s">
        <v>293</v>
      </c>
      <c r="B511" t="s">
        <v>160</v>
      </c>
      <c r="C511" t="s">
        <v>263</v>
      </c>
      <c r="D511" t="s">
        <v>149</v>
      </c>
      <c r="E511" t="s">
        <v>149</v>
      </c>
      <c r="F511" t="s">
        <v>150</v>
      </c>
      <c r="G511" t="str">
        <f t="shared" si="14"/>
        <v>Watts Kevin</v>
      </c>
      <c r="H511" t="str">
        <f t="shared" si="15"/>
        <v>Good Housekeeping</v>
      </c>
      <c r="I511">
        <f t="array" ref="I511">IF(ISNUMBER(MATCH($H511&amp;I$1,Course&amp;Library_Access_Code,0)),1,0)</f>
        <v>1</v>
      </c>
      <c r="J511">
        <f t="array" ref="J511">IF(ISNUMBER(MATCH($H511&amp;J$1,Course&amp;Library_Access_Code,0)),1,0)</f>
        <v>1</v>
      </c>
      <c r="K511">
        <f t="array" ref="K511">IF(ISNUMBER(MATCH($H511&amp;K$1,Course&amp;Library_Access_Code,0)),1,0)</f>
        <v>1</v>
      </c>
      <c r="L511">
        <f t="array" ref="L511">IF(ISNUMBER(MATCH($H511&amp;L$1,Course&amp;Library_Access_Code,0)),1,0)</f>
        <v>0</v>
      </c>
      <c r="M511">
        <f t="array" ref="M511">IF(ISNUMBER(MATCH($H511&amp;M$1,Course&amp;Library_Access_Code,0)),1,0)</f>
        <v>1</v>
      </c>
      <c r="N511">
        <f t="array" ref="N511">IF(ISNUMBER(MATCH($H511&amp;N$1,Course&amp;Library_Access_Code,0)),1,0)</f>
        <v>1</v>
      </c>
      <c r="O511">
        <f t="array" ref="O511">IF(ISNUMBER(MATCH($H511&amp;O$1,Course&amp;Library_Access_Code,0)),1,0)</f>
        <v>1</v>
      </c>
      <c r="P511">
        <f t="array" ref="P511">IF(ISNUMBER(MATCH($H511&amp;P$1,Course&amp;Library_Access_Code,0)),1,0)</f>
        <v>1</v>
      </c>
      <c r="Q511">
        <f t="array" ref="Q511">IF(ISNUMBER(MATCH($H511&amp;Q$1,Course&amp;Library_Access_Code,0)),1,0)</f>
        <v>1</v>
      </c>
      <c r="R511">
        <f t="array" ref="R511">IF(ISNUMBER(MATCH($H511&amp;R$1,Course&amp;Library_Access_Code,0)),1,0)</f>
        <v>1</v>
      </c>
      <c r="T511" t="s">
        <v>31</v>
      </c>
    </row>
    <row r="512" spans="1:20" x14ac:dyDescent="0.55000000000000004">
      <c r="A512" t="s">
        <v>293</v>
      </c>
      <c r="B512" t="s">
        <v>162</v>
      </c>
      <c r="C512" t="s">
        <v>263</v>
      </c>
      <c r="D512" t="s">
        <v>149</v>
      </c>
      <c r="E512" t="s">
        <v>149</v>
      </c>
      <c r="F512" t="s">
        <v>150</v>
      </c>
      <c r="G512" t="str">
        <f t="shared" si="14"/>
        <v>Watts Kevin</v>
      </c>
      <c r="H512" t="str">
        <f t="shared" si="15"/>
        <v>Safety Orientation - New Employee</v>
      </c>
      <c r="I512">
        <f t="array" ref="I512">IF(ISNUMBER(MATCH($H512&amp;I$1,Course&amp;Library_Access_Code,0)),1,0)</f>
        <v>1</v>
      </c>
      <c r="J512">
        <f t="array" ref="J512">IF(ISNUMBER(MATCH($H512&amp;J$1,Course&amp;Library_Access_Code,0)),1,0)</f>
        <v>1</v>
      </c>
      <c r="K512">
        <f t="array" ref="K512">IF(ISNUMBER(MATCH($H512&amp;K$1,Course&amp;Library_Access_Code,0)),1,0)</f>
        <v>1</v>
      </c>
      <c r="L512">
        <f t="array" ref="L512">IF(ISNUMBER(MATCH($H512&amp;L$1,Course&amp;Library_Access_Code,0)),1,0)</f>
        <v>0</v>
      </c>
      <c r="M512">
        <f t="array" ref="M512">IF(ISNUMBER(MATCH($H512&amp;M$1,Course&amp;Library_Access_Code,0)),1,0)</f>
        <v>1</v>
      </c>
      <c r="N512">
        <f t="array" ref="N512">IF(ISNUMBER(MATCH($H512&amp;N$1,Course&amp;Library_Access_Code,0)),1,0)</f>
        <v>1</v>
      </c>
      <c r="O512">
        <f t="array" ref="O512">IF(ISNUMBER(MATCH($H512&amp;O$1,Course&amp;Library_Access_Code,0)),1,0)</f>
        <v>1</v>
      </c>
      <c r="P512">
        <f t="array" ref="P512">IF(ISNUMBER(MATCH($H512&amp;P$1,Course&amp;Library_Access_Code,0)),1,0)</f>
        <v>1</v>
      </c>
      <c r="Q512">
        <f t="array" ref="Q512">IF(ISNUMBER(MATCH($H512&amp;Q$1,Course&amp;Library_Access_Code,0)),1,0)</f>
        <v>1</v>
      </c>
      <c r="R512">
        <f t="array" ref="R512">IF(ISNUMBER(MATCH($H512&amp;R$1,Course&amp;Library_Access_Code,0)),1,0)</f>
        <v>1</v>
      </c>
      <c r="T512" t="s">
        <v>31</v>
      </c>
    </row>
    <row r="513" spans="1:20" x14ac:dyDescent="0.55000000000000004">
      <c r="A513" t="s">
        <v>293</v>
      </c>
      <c r="B513" t="s">
        <v>264</v>
      </c>
      <c r="C513" t="s">
        <v>265</v>
      </c>
      <c r="D513" t="s">
        <v>149</v>
      </c>
      <c r="E513" t="s">
        <v>149</v>
      </c>
      <c r="F513" t="s">
        <v>150</v>
      </c>
      <c r="G513" t="str">
        <f t="shared" si="14"/>
        <v>Watts Kevin</v>
      </c>
      <c r="H513" t="str">
        <f t="shared" si="15"/>
        <v>Fall Protection - Construction</v>
      </c>
      <c r="I513">
        <f t="array" ref="I513">IF(ISNUMBER(MATCH($H513&amp;I$1,Course&amp;Library_Access_Code,0)),1,0)</f>
        <v>0</v>
      </c>
      <c r="J513">
        <f t="array" ref="J513">IF(ISNUMBER(MATCH($H513&amp;J$1,Course&amp;Library_Access_Code,0)),1,0)</f>
        <v>0</v>
      </c>
      <c r="K513">
        <f t="array" ref="K513">IF(ISNUMBER(MATCH($H513&amp;K$1,Course&amp;Library_Access_Code,0)),1,0)</f>
        <v>1</v>
      </c>
      <c r="L513">
        <f t="array" ref="L513">IF(ISNUMBER(MATCH($H513&amp;L$1,Course&amp;Library_Access_Code,0)),1,0)</f>
        <v>0</v>
      </c>
      <c r="M513">
        <f t="array" ref="M513">IF(ISNUMBER(MATCH($H513&amp;M$1,Course&amp;Library_Access_Code,0)),1,0)</f>
        <v>1</v>
      </c>
      <c r="N513">
        <f t="array" ref="N513">IF(ISNUMBER(MATCH($H513&amp;N$1,Course&amp;Library_Access_Code,0)),1,0)</f>
        <v>0</v>
      </c>
      <c r="O513">
        <f t="array" ref="O513">IF(ISNUMBER(MATCH($H513&amp;O$1,Course&amp;Library_Access_Code,0)),1,0)</f>
        <v>0</v>
      </c>
      <c r="P513">
        <f t="array" ref="P513">IF(ISNUMBER(MATCH($H513&amp;P$1,Course&amp;Library_Access_Code,0)),1,0)</f>
        <v>1</v>
      </c>
      <c r="Q513">
        <f t="array" ref="Q513">IF(ISNUMBER(MATCH($H513&amp;Q$1,Course&amp;Library_Access_Code,0)),1,0)</f>
        <v>0</v>
      </c>
      <c r="R513">
        <f t="array" ref="R513">IF(ISNUMBER(MATCH($H513&amp;R$1,Course&amp;Library_Access_Code,0)),1,0)</f>
        <v>0</v>
      </c>
      <c r="T513" t="s">
        <v>31</v>
      </c>
    </row>
    <row r="514" spans="1:20" x14ac:dyDescent="0.55000000000000004">
      <c r="A514" t="s">
        <v>293</v>
      </c>
      <c r="B514" t="s">
        <v>154</v>
      </c>
      <c r="C514" t="s">
        <v>265</v>
      </c>
      <c r="D514" t="s">
        <v>149</v>
      </c>
      <c r="E514" t="s">
        <v>149</v>
      </c>
      <c r="F514" t="s">
        <v>150</v>
      </c>
      <c r="G514" t="str">
        <f t="shared" si="14"/>
        <v>Watts Kevin</v>
      </c>
      <c r="H514" t="str">
        <f t="shared" si="15"/>
        <v>Back Safety</v>
      </c>
      <c r="I514">
        <f t="array" ref="I514">IF(ISNUMBER(MATCH($H514&amp;I$1,Course&amp;Library_Access_Code,0)),1,0)</f>
        <v>1</v>
      </c>
      <c r="J514">
        <f t="array" ref="J514">IF(ISNUMBER(MATCH($H514&amp;J$1,Course&amp;Library_Access_Code,0)),1,0)</f>
        <v>1</v>
      </c>
      <c r="K514">
        <f t="array" ref="K514">IF(ISNUMBER(MATCH($H514&amp;K$1,Course&amp;Library_Access_Code,0)),1,0)</f>
        <v>1</v>
      </c>
      <c r="L514">
        <f t="array" ref="L514">IF(ISNUMBER(MATCH($H514&amp;L$1,Course&amp;Library_Access_Code,0)),1,0)</f>
        <v>0</v>
      </c>
      <c r="M514">
        <f t="array" ref="M514">IF(ISNUMBER(MATCH($H514&amp;M$1,Course&amp;Library_Access_Code,0)),1,0)</f>
        <v>1</v>
      </c>
      <c r="N514">
        <f t="array" ref="N514">IF(ISNUMBER(MATCH($H514&amp;N$1,Course&amp;Library_Access_Code,0)),1,0)</f>
        <v>1</v>
      </c>
      <c r="O514">
        <f t="array" ref="O514">IF(ISNUMBER(MATCH($H514&amp;O$1,Course&amp;Library_Access_Code,0)),1,0)</f>
        <v>1</v>
      </c>
      <c r="P514">
        <f t="array" ref="P514">IF(ISNUMBER(MATCH($H514&amp;P$1,Course&amp;Library_Access_Code,0)),1,0)</f>
        <v>1</v>
      </c>
      <c r="Q514">
        <f t="array" ref="Q514">IF(ISNUMBER(MATCH($H514&amp;Q$1,Course&amp;Library_Access_Code,0)),1,0)</f>
        <v>1</v>
      </c>
      <c r="R514">
        <f t="array" ref="R514">IF(ISNUMBER(MATCH($H514&amp;R$1,Course&amp;Library_Access_Code,0)),1,0)</f>
        <v>1</v>
      </c>
      <c r="T514" t="s">
        <v>31</v>
      </c>
    </row>
    <row r="515" spans="1:20" x14ac:dyDescent="0.55000000000000004">
      <c r="A515" t="s">
        <v>293</v>
      </c>
      <c r="B515" t="s">
        <v>159</v>
      </c>
      <c r="C515" t="s">
        <v>265</v>
      </c>
      <c r="D515" t="s">
        <v>149</v>
      </c>
      <c r="E515" t="s">
        <v>149</v>
      </c>
      <c r="F515" t="s">
        <v>150</v>
      </c>
      <c r="G515" t="str">
        <f t="shared" ref="G515:G541" si="16">TRIM(PROPER(A515))</f>
        <v>Watts Kevin</v>
      </c>
      <c r="H515" t="str">
        <f t="shared" ref="H515:H541" si="17">TRIM(B515)</f>
        <v>Eye Protection</v>
      </c>
      <c r="I515">
        <f t="array" ref="I515">IF(ISNUMBER(MATCH($H515&amp;I$1,Course&amp;Library_Access_Code,0)),1,0)</f>
        <v>1</v>
      </c>
      <c r="J515">
        <f t="array" ref="J515">IF(ISNUMBER(MATCH($H515&amp;J$1,Course&amp;Library_Access_Code,0)),1,0)</f>
        <v>1</v>
      </c>
      <c r="K515">
        <f t="array" ref="K515">IF(ISNUMBER(MATCH($H515&amp;K$1,Course&amp;Library_Access_Code,0)),1,0)</f>
        <v>1</v>
      </c>
      <c r="L515">
        <f t="array" ref="L515">IF(ISNUMBER(MATCH($H515&amp;L$1,Course&amp;Library_Access_Code,0)),1,0)</f>
        <v>0</v>
      </c>
      <c r="M515">
        <f t="array" ref="M515">IF(ISNUMBER(MATCH($H515&amp;M$1,Course&amp;Library_Access_Code,0)),1,0)</f>
        <v>1</v>
      </c>
      <c r="N515">
        <f t="array" ref="N515">IF(ISNUMBER(MATCH($H515&amp;N$1,Course&amp;Library_Access_Code,0)),1,0)</f>
        <v>1</v>
      </c>
      <c r="O515">
        <f t="array" ref="O515">IF(ISNUMBER(MATCH($H515&amp;O$1,Course&amp;Library_Access_Code,0)),1,0)</f>
        <v>1</v>
      </c>
      <c r="P515">
        <f t="array" ref="P515">IF(ISNUMBER(MATCH($H515&amp;P$1,Course&amp;Library_Access_Code,0)),1,0)</f>
        <v>1</v>
      </c>
      <c r="Q515">
        <f t="array" ref="Q515">IF(ISNUMBER(MATCH($H515&amp;Q$1,Course&amp;Library_Access_Code,0)),1,0)</f>
        <v>1</v>
      </c>
      <c r="R515">
        <f t="array" ref="R515">IF(ISNUMBER(MATCH($H515&amp;R$1,Course&amp;Library_Access_Code,0)),1,0)</f>
        <v>1</v>
      </c>
      <c r="T515" t="s">
        <v>31</v>
      </c>
    </row>
    <row r="516" spans="1:20" x14ac:dyDescent="0.55000000000000004">
      <c r="A516" t="s">
        <v>293</v>
      </c>
      <c r="B516" t="s">
        <v>163</v>
      </c>
      <c r="C516" t="s">
        <v>261</v>
      </c>
      <c r="D516" t="s">
        <v>149</v>
      </c>
      <c r="E516" t="s">
        <v>149</v>
      </c>
      <c r="F516" t="s">
        <v>150</v>
      </c>
      <c r="G516" t="str">
        <f t="shared" si="16"/>
        <v>Watts Kevin</v>
      </c>
      <c r="H516" t="str">
        <f t="shared" si="17"/>
        <v>Fire Extinguishers</v>
      </c>
      <c r="I516">
        <f t="array" ref="I516">IF(ISNUMBER(MATCH($H516&amp;I$1,Course&amp;Library_Access_Code,0)),1,0)</f>
        <v>1</v>
      </c>
      <c r="J516">
        <f t="array" ref="J516">IF(ISNUMBER(MATCH($H516&amp;J$1,Course&amp;Library_Access_Code,0)),1,0)</f>
        <v>1</v>
      </c>
      <c r="K516">
        <f t="array" ref="K516">IF(ISNUMBER(MATCH($H516&amp;K$1,Course&amp;Library_Access_Code,0)),1,0)</f>
        <v>1</v>
      </c>
      <c r="L516">
        <f t="array" ref="L516">IF(ISNUMBER(MATCH($H516&amp;L$1,Course&amp;Library_Access_Code,0)),1,0)</f>
        <v>0</v>
      </c>
      <c r="M516">
        <f t="array" ref="M516">IF(ISNUMBER(MATCH($H516&amp;M$1,Course&amp;Library_Access_Code,0)),1,0)</f>
        <v>1</v>
      </c>
      <c r="N516">
        <f t="array" ref="N516">IF(ISNUMBER(MATCH($H516&amp;N$1,Course&amp;Library_Access_Code,0)),1,0)</f>
        <v>1</v>
      </c>
      <c r="O516">
        <f t="array" ref="O516">IF(ISNUMBER(MATCH($H516&amp;O$1,Course&amp;Library_Access_Code,0)),1,0)</f>
        <v>1</v>
      </c>
      <c r="P516">
        <f t="array" ref="P516">IF(ISNUMBER(MATCH($H516&amp;P$1,Course&amp;Library_Access_Code,0)),1,0)</f>
        <v>1</v>
      </c>
      <c r="Q516">
        <f t="array" ref="Q516">IF(ISNUMBER(MATCH($H516&amp;Q$1,Course&amp;Library_Access_Code,0)),1,0)</f>
        <v>1</v>
      </c>
      <c r="R516">
        <f t="array" ref="R516">IF(ISNUMBER(MATCH($H516&amp;R$1,Course&amp;Library_Access_Code,0)),1,0)</f>
        <v>1</v>
      </c>
      <c r="T516" t="s">
        <v>31</v>
      </c>
    </row>
    <row r="517" spans="1:20" x14ac:dyDescent="0.55000000000000004">
      <c r="A517" t="s">
        <v>257</v>
      </c>
      <c r="B517" t="s">
        <v>175</v>
      </c>
      <c r="C517" t="s">
        <v>237</v>
      </c>
      <c r="D517" t="s">
        <v>149</v>
      </c>
      <c r="E517" t="s">
        <v>149</v>
      </c>
      <c r="F517" t="s">
        <v>150</v>
      </c>
      <c r="G517" t="str">
        <f t="shared" si="16"/>
        <v>Wuertley Keith</v>
      </c>
      <c r="H517" t="str">
        <f t="shared" si="17"/>
        <v>Slips Trips and Falls</v>
      </c>
      <c r="I517">
        <f t="array" ref="I517">IF(ISNUMBER(MATCH($H517&amp;I$1,Course&amp;Library_Access_Code,0)),1,0)</f>
        <v>1</v>
      </c>
      <c r="J517">
        <f t="array" ref="J517">IF(ISNUMBER(MATCH($H517&amp;J$1,Course&amp;Library_Access_Code,0)),1,0)</f>
        <v>1</v>
      </c>
      <c r="K517">
        <f t="array" ref="K517">IF(ISNUMBER(MATCH($H517&amp;K$1,Course&amp;Library_Access_Code,0)),1,0)</f>
        <v>0</v>
      </c>
      <c r="L517">
        <f t="array" ref="L517">IF(ISNUMBER(MATCH($H517&amp;L$1,Course&amp;Library_Access_Code,0)),1,0)</f>
        <v>0</v>
      </c>
      <c r="M517">
        <f t="array" ref="M517">IF(ISNUMBER(MATCH($H517&amp;M$1,Course&amp;Library_Access_Code,0)),1,0)</f>
        <v>1</v>
      </c>
      <c r="N517">
        <f t="array" ref="N517">IF(ISNUMBER(MATCH($H517&amp;N$1,Course&amp;Library_Access_Code,0)),1,0)</f>
        <v>1</v>
      </c>
      <c r="O517">
        <f t="array" ref="O517">IF(ISNUMBER(MATCH($H517&amp;O$1,Course&amp;Library_Access_Code,0)),1,0)</f>
        <v>1</v>
      </c>
      <c r="P517">
        <f t="array" ref="P517">IF(ISNUMBER(MATCH($H517&amp;P$1,Course&amp;Library_Access_Code,0)),1,0)</f>
        <v>1</v>
      </c>
      <c r="Q517">
        <f t="array" ref="Q517">IF(ISNUMBER(MATCH($H517&amp;Q$1,Course&amp;Library_Access_Code,0)),1,0)</f>
        <v>1</v>
      </c>
      <c r="R517">
        <f t="array" ref="R517">IF(ISNUMBER(MATCH($H517&amp;R$1,Course&amp;Library_Access_Code,0)),1,0)</f>
        <v>1</v>
      </c>
      <c r="T517" t="s">
        <v>257</v>
      </c>
    </row>
    <row r="518" spans="1:20" x14ac:dyDescent="0.55000000000000004">
      <c r="A518" t="s">
        <v>257</v>
      </c>
      <c r="B518" t="s">
        <v>151</v>
      </c>
      <c r="C518" t="s">
        <v>236</v>
      </c>
      <c r="D518" t="s">
        <v>149</v>
      </c>
      <c r="E518" t="s">
        <v>149</v>
      </c>
      <c r="F518" t="s">
        <v>150</v>
      </c>
      <c r="G518" t="str">
        <f t="shared" si="16"/>
        <v>Wuertley Keith</v>
      </c>
      <c r="H518" t="str">
        <f t="shared" si="17"/>
        <v>Crane Rigging</v>
      </c>
      <c r="I518">
        <f t="array" ref="I518">IF(ISNUMBER(MATCH($H518&amp;I$1,Course&amp;Library_Access_Code,0)),1,0)</f>
        <v>1</v>
      </c>
      <c r="J518">
        <f t="array" ref="J518">IF(ISNUMBER(MATCH($H518&amp;J$1,Course&amp;Library_Access_Code,0)),1,0)</f>
        <v>1</v>
      </c>
      <c r="K518">
        <f t="array" ref="K518">IF(ISNUMBER(MATCH($H518&amp;K$1,Course&amp;Library_Access_Code,0)),1,0)</f>
        <v>0</v>
      </c>
      <c r="L518">
        <f t="array" ref="L518">IF(ISNUMBER(MATCH($H518&amp;L$1,Course&amp;Library_Access_Code,0)),1,0)</f>
        <v>0</v>
      </c>
      <c r="M518">
        <f t="array" ref="M518">IF(ISNUMBER(MATCH($H518&amp;M$1,Course&amp;Library_Access_Code,0)),1,0)</f>
        <v>1</v>
      </c>
      <c r="N518">
        <f t="array" ref="N518">IF(ISNUMBER(MATCH($H518&amp;N$1,Course&amp;Library_Access_Code,0)),1,0)</f>
        <v>1</v>
      </c>
      <c r="O518">
        <f t="array" ref="O518">IF(ISNUMBER(MATCH($H518&amp;O$1,Course&amp;Library_Access_Code,0)),1,0)</f>
        <v>1</v>
      </c>
      <c r="P518">
        <f t="array" ref="P518">IF(ISNUMBER(MATCH($H518&amp;P$1,Course&amp;Library_Access_Code,0)),1,0)</f>
        <v>1</v>
      </c>
      <c r="Q518">
        <f t="array" ref="Q518">IF(ISNUMBER(MATCH($H518&amp;Q$1,Course&amp;Library_Access_Code,0)),1,0)</f>
        <v>0</v>
      </c>
      <c r="R518">
        <f t="array" ref="R518">IF(ISNUMBER(MATCH($H518&amp;R$1,Course&amp;Library_Access_Code,0)),1,0)</f>
        <v>1</v>
      </c>
      <c r="T518" t="s">
        <v>257</v>
      </c>
    </row>
    <row r="519" spans="1:20" x14ac:dyDescent="0.55000000000000004">
      <c r="A519" t="s">
        <v>258</v>
      </c>
      <c r="B519" t="s">
        <v>152</v>
      </c>
      <c r="C519" t="s">
        <v>236</v>
      </c>
      <c r="D519" t="s">
        <v>149</v>
      </c>
      <c r="E519" t="s">
        <v>149</v>
      </c>
      <c r="F519" t="s">
        <v>150</v>
      </c>
      <c r="G519" t="str">
        <f t="shared" si="16"/>
        <v>Wuertley Keith</v>
      </c>
      <c r="H519" t="str">
        <f t="shared" si="17"/>
        <v>Bloodborne Pathogens - General</v>
      </c>
      <c r="I519">
        <f t="array" ref="I519">IF(ISNUMBER(MATCH($H519&amp;I$1,Course&amp;Library_Access_Code,0)),1,0)</f>
        <v>1</v>
      </c>
      <c r="J519">
        <f t="array" ref="J519">IF(ISNUMBER(MATCH($H519&amp;J$1,Course&amp;Library_Access_Code,0)),1,0)</f>
        <v>1</v>
      </c>
      <c r="K519">
        <f t="array" ref="K519">IF(ISNUMBER(MATCH($H519&amp;K$1,Course&amp;Library_Access_Code,0)),1,0)</f>
        <v>1</v>
      </c>
      <c r="L519">
        <f t="array" ref="L519">IF(ISNUMBER(MATCH($H519&amp;L$1,Course&amp;Library_Access_Code,0)),1,0)</f>
        <v>0</v>
      </c>
      <c r="M519">
        <f t="array" ref="M519">IF(ISNUMBER(MATCH($H519&amp;M$1,Course&amp;Library_Access_Code,0)),1,0)</f>
        <v>1</v>
      </c>
      <c r="N519">
        <f t="array" ref="N519">IF(ISNUMBER(MATCH($H519&amp;N$1,Course&amp;Library_Access_Code,0)),1,0)</f>
        <v>1</v>
      </c>
      <c r="O519">
        <f t="array" ref="O519">IF(ISNUMBER(MATCH($H519&amp;O$1,Course&amp;Library_Access_Code,0)),1,0)</f>
        <v>1</v>
      </c>
      <c r="P519">
        <f t="array" ref="P519">IF(ISNUMBER(MATCH($H519&amp;P$1,Course&amp;Library_Access_Code,0)),1,0)</f>
        <v>1</v>
      </c>
      <c r="Q519">
        <f t="array" ref="Q519">IF(ISNUMBER(MATCH($H519&amp;Q$1,Course&amp;Library_Access_Code,0)),1,0)</f>
        <v>1</v>
      </c>
      <c r="R519">
        <f t="array" ref="R519">IF(ISNUMBER(MATCH($H519&amp;R$1,Course&amp;Library_Access_Code,0)),1,0)</f>
        <v>1</v>
      </c>
      <c r="T519" t="s">
        <v>257</v>
      </c>
    </row>
    <row r="520" spans="1:20" x14ac:dyDescent="0.55000000000000004">
      <c r="A520" t="s">
        <v>258</v>
      </c>
      <c r="B520" t="s">
        <v>154</v>
      </c>
      <c r="C520" t="s">
        <v>236</v>
      </c>
      <c r="D520" t="s">
        <v>149</v>
      </c>
      <c r="E520" t="s">
        <v>149</v>
      </c>
      <c r="F520" t="s">
        <v>150</v>
      </c>
      <c r="G520" t="str">
        <f t="shared" si="16"/>
        <v>Wuertley Keith</v>
      </c>
      <c r="H520" t="str">
        <f t="shared" si="17"/>
        <v>Back Safety</v>
      </c>
      <c r="I520">
        <f t="array" ref="I520">IF(ISNUMBER(MATCH($H520&amp;I$1,Course&amp;Library_Access_Code,0)),1,0)</f>
        <v>1</v>
      </c>
      <c r="J520">
        <f t="array" ref="J520">IF(ISNUMBER(MATCH($H520&amp;J$1,Course&amp;Library_Access_Code,0)),1,0)</f>
        <v>1</v>
      </c>
      <c r="K520">
        <f t="array" ref="K520">IF(ISNUMBER(MATCH($H520&amp;K$1,Course&amp;Library_Access_Code,0)),1,0)</f>
        <v>1</v>
      </c>
      <c r="L520">
        <f t="array" ref="L520">IF(ISNUMBER(MATCH($H520&amp;L$1,Course&amp;Library_Access_Code,0)),1,0)</f>
        <v>0</v>
      </c>
      <c r="M520">
        <f t="array" ref="M520">IF(ISNUMBER(MATCH($H520&amp;M$1,Course&amp;Library_Access_Code,0)),1,0)</f>
        <v>1</v>
      </c>
      <c r="N520">
        <f t="array" ref="N520">IF(ISNUMBER(MATCH($H520&amp;N$1,Course&amp;Library_Access_Code,0)),1,0)</f>
        <v>1</v>
      </c>
      <c r="O520">
        <f t="array" ref="O520">IF(ISNUMBER(MATCH($H520&amp;O$1,Course&amp;Library_Access_Code,0)),1,0)</f>
        <v>1</v>
      </c>
      <c r="P520">
        <f t="array" ref="P520">IF(ISNUMBER(MATCH($H520&amp;P$1,Course&amp;Library_Access_Code,0)),1,0)</f>
        <v>1</v>
      </c>
      <c r="Q520">
        <f t="array" ref="Q520">IF(ISNUMBER(MATCH($H520&amp;Q$1,Course&amp;Library_Access_Code,0)),1,0)</f>
        <v>1</v>
      </c>
      <c r="R520">
        <f t="array" ref="R520">IF(ISNUMBER(MATCH($H520&amp;R$1,Course&amp;Library_Access_Code,0)),1,0)</f>
        <v>1</v>
      </c>
      <c r="T520" t="s">
        <v>257</v>
      </c>
    </row>
    <row r="521" spans="1:20" x14ac:dyDescent="0.55000000000000004">
      <c r="A521" t="s">
        <v>257</v>
      </c>
      <c r="B521" t="s">
        <v>167</v>
      </c>
      <c r="C521" t="s">
        <v>236</v>
      </c>
      <c r="D521" t="s">
        <v>149</v>
      </c>
      <c r="E521" t="s">
        <v>149</v>
      </c>
      <c r="F521" t="s">
        <v>150</v>
      </c>
      <c r="G521" t="str">
        <f t="shared" si="16"/>
        <v>Wuertley Keith</v>
      </c>
      <c r="H521" t="str">
        <f t="shared" si="17"/>
        <v>Electrical Safety - Unqualified Worker</v>
      </c>
      <c r="I521">
        <f t="array" ref="I521">IF(ISNUMBER(MATCH($H521&amp;I$1,Course&amp;Library_Access_Code,0)),1,0)</f>
        <v>1</v>
      </c>
      <c r="J521">
        <f t="array" ref="J521">IF(ISNUMBER(MATCH($H521&amp;J$1,Course&amp;Library_Access_Code,0)),1,0)</f>
        <v>1</v>
      </c>
      <c r="K521">
        <f t="array" ref="K521">IF(ISNUMBER(MATCH($H521&amp;K$1,Course&amp;Library_Access_Code,0)),1,0)</f>
        <v>0</v>
      </c>
      <c r="L521">
        <f t="array" ref="L521">IF(ISNUMBER(MATCH($H521&amp;L$1,Course&amp;Library_Access_Code,0)),1,0)</f>
        <v>0</v>
      </c>
      <c r="M521">
        <f t="array" ref="M521">IF(ISNUMBER(MATCH($H521&amp;M$1,Course&amp;Library_Access_Code,0)),1,0)</f>
        <v>1</v>
      </c>
      <c r="N521">
        <f t="array" ref="N521">IF(ISNUMBER(MATCH($H521&amp;N$1,Course&amp;Library_Access_Code,0)),1,0)</f>
        <v>1</v>
      </c>
      <c r="O521">
        <f t="array" ref="O521">IF(ISNUMBER(MATCH($H521&amp;O$1,Course&amp;Library_Access_Code,0)),1,0)</f>
        <v>1</v>
      </c>
      <c r="P521">
        <f t="array" ref="P521">IF(ISNUMBER(MATCH($H521&amp;P$1,Course&amp;Library_Access_Code,0)),1,0)</f>
        <v>1</v>
      </c>
      <c r="Q521">
        <f t="array" ref="Q521">IF(ISNUMBER(MATCH($H521&amp;Q$1,Course&amp;Library_Access_Code,0)),1,0)</f>
        <v>1</v>
      </c>
      <c r="R521">
        <f t="array" ref="R521">IF(ISNUMBER(MATCH($H521&amp;R$1,Course&amp;Library_Access_Code,0)),1,0)</f>
        <v>1</v>
      </c>
      <c r="T521" t="s">
        <v>257</v>
      </c>
    </row>
    <row r="522" spans="1:20" x14ac:dyDescent="0.55000000000000004">
      <c r="A522" t="s">
        <v>257</v>
      </c>
      <c r="B522" t="s">
        <v>181</v>
      </c>
      <c r="C522" t="s">
        <v>236</v>
      </c>
      <c r="D522" t="s">
        <v>149</v>
      </c>
      <c r="E522" t="s">
        <v>149</v>
      </c>
      <c r="F522" t="s">
        <v>150</v>
      </c>
      <c r="G522" t="str">
        <f t="shared" si="16"/>
        <v>Wuertley Keith</v>
      </c>
      <c r="H522" t="str">
        <f t="shared" si="17"/>
        <v>Ergonomics - Industrial</v>
      </c>
      <c r="I522">
        <f t="array" ref="I522">IF(ISNUMBER(MATCH($H522&amp;I$1,Course&amp;Library_Access_Code,0)),1,0)</f>
        <v>1</v>
      </c>
      <c r="J522">
        <f t="array" ref="J522">IF(ISNUMBER(MATCH($H522&amp;J$1,Course&amp;Library_Access_Code,0)),1,0)</f>
        <v>1</v>
      </c>
      <c r="K522">
        <f t="array" ref="K522">IF(ISNUMBER(MATCH($H522&amp;K$1,Course&amp;Library_Access_Code,0)),1,0)</f>
        <v>0</v>
      </c>
      <c r="L522">
        <f t="array" ref="L522">IF(ISNUMBER(MATCH($H522&amp;L$1,Course&amp;Library_Access_Code,0)),1,0)</f>
        <v>0</v>
      </c>
      <c r="M522">
        <f t="array" ref="M522">IF(ISNUMBER(MATCH($H522&amp;M$1,Course&amp;Library_Access_Code,0)),1,0)</f>
        <v>1</v>
      </c>
      <c r="N522">
        <f t="array" ref="N522">IF(ISNUMBER(MATCH($H522&amp;N$1,Course&amp;Library_Access_Code,0)),1,0)</f>
        <v>1</v>
      </c>
      <c r="O522">
        <f t="array" ref="O522">IF(ISNUMBER(MATCH($H522&amp;O$1,Course&amp;Library_Access_Code,0)),1,0)</f>
        <v>0</v>
      </c>
      <c r="P522">
        <f t="array" ref="P522">IF(ISNUMBER(MATCH($H522&amp;P$1,Course&amp;Library_Access_Code,0)),1,0)</f>
        <v>1</v>
      </c>
      <c r="Q522">
        <f t="array" ref="Q522">IF(ISNUMBER(MATCH($H522&amp;Q$1,Course&amp;Library_Access_Code,0)),1,0)</f>
        <v>1</v>
      </c>
      <c r="R522">
        <f t="array" ref="R522">IF(ISNUMBER(MATCH($H522&amp;R$1,Course&amp;Library_Access_Code,0)),1,0)</f>
        <v>1</v>
      </c>
      <c r="T522" t="s">
        <v>257</v>
      </c>
    </row>
    <row r="523" spans="1:20" x14ac:dyDescent="0.55000000000000004">
      <c r="A523" t="s">
        <v>257</v>
      </c>
      <c r="B523" t="s">
        <v>159</v>
      </c>
      <c r="C523" t="s">
        <v>236</v>
      </c>
      <c r="D523" t="s">
        <v>149</v>
      </c>
      <c r="E523" t="s">
        <v>149</v>
      </c>
      <c r="F523" t="s">
        <v>150</v>
      </c>
      <c r="G523" t="str">
        <f t="shared" si="16"/>
        <v>Wuertley Keith</v>
      </c>
      <c r="H523" t="str">
        <f t="shared" si="17"/>
        <v>Eye Protection</v>
      </c>
      <c r="I523">
        <f t="array" ref="I523">IF(ISNUMBER(MATCH($H523&amp;I$1,Course&amp;Library_Access_Code,0)),1,0)</f>
        <v>1</v>
      </c>
      <c r="J523">
        <f t="array" ref="J523">IF(ISNUMBER(MATCH($H523&amp;J$1,Course&amp;Library_Access_Code,0)),1,0)</f>
        <v>1</v>
      </c>
      <c r="K523">
        <f t="array" ref="K523">IF(ISNUMBER(MATCH($H523&amp;K$1,Course&amp;Library_Access_Code,0)),1,0)</f>
        <v>1</v>
      </c>
      <c r="L523">
        <f t="array" ref="L523">IF(ISNUMBER(MATCH($H523&amp;L$1,Course&amp;Library_Access_Code,0)),1,0)</f>
        <v>0</v>
      </c>
      <c r="M523">
        <f t="array" ref="M523">IF(ISNUMBER(MATCH($H523&amp;M$1,Course&amp;Library_Access_Code,0)),1,0)</f>
        <v>1</v>
      </c>
      <c r="N523">
        <f t="array" ref="N523">IF(ISNUMBER(MATCH($H523&amp;N$1,Course&amp;Library_Access_Code,0)),1,0)</f>
        <v>1</v>
      </c>
      <c r="O523">
        <f t="array" ref="O523">IF(ISNUMBER(MATCH($H523&amp;O$1,Course&amp;Library_Access_Code,0)),1,0)</f>
        <v>1</v>
      </c>
      <c r="P523">
        <f t="array" ref="P523">IF(ISNUMBER(MATCH($H523&amp;P$1,Course&amp;Library_Access_Code,0)),1,0)</f>
        <v>1</v>
      </c>
      <c r="Q523">
        <f t="array" ref="Q523">IF(ISNUMBER(MATCH($H523&amp;Q$1,Course&amp;Library_Access_Code,0)),1,0)</f>
        <v>1</v>
      </c>
      <c r="R523">
        <f t="array" ref="R523">IF(ISNUMBER(MATCH($H523&amp;R$1,Course&amp;Library_Access_Code,0)),1,0)</f>
        <v>1</v>
      </c>
      <c r="T523" t="s">
        <v>257</v>
      </c>
    </row>
    <row r="524" spans="1:20" x14ac:dyDescent="0.55000000000000004">
      <c r="A524" t="s">
        <v>257</v>
      </c>
      <c r="B524" t="s">
        <v>163</v>
      </c>
      <c r="C524" t="s">
        <v>236</v>
      </c>
      <c r="D524" t="s">
        <v>149</v>
      </c>
      <c r="E524" t="s">
        <v>149</v>
      </c>
      <c r="F524" t="s">
        <v>150</v>
      </c>
      <c r="G524" t="str">
        <f t="shared" si="16"/>
        <v>Wuertley Keith</v>
      </c>
      <c r="H524" t="str">
        <f t="shared" si="17"/>
        <v>Fire Extinguishers</v>
      </c>
      <c r="I524">
        <f t="array" ref="I524">IF(ISNUMBER(MATCH($H524&amp;I$1,Course&amp;Library_Access_Code,0)),1,0)</f>
        <v>1</v>
      </c>
      <c r="J524">
        <f t="array" ref="J524">IF(ISNUMBER(MATCH($H524&amp;J$1,Course&amp;Library_Access_Code,0)),1,0)</f>
        <v>1</v>
      </c>
      <c r="K524">
        <f t="array" ref="K524">IF(ISNUMBER(MATCH($H524&amp;K$1,Course&amp;Library_Access_Code,0)),1,0)</f>
        <v>1</v>
      </c>
      <c r="L524">
        <f t="array" ref="L524">IF(ISNUMBER(MATCH($H524&amp;L$1,Course&amp;Library_Access_Code,0)),1,0)</f>
        <v>0</v>
      </c>
      <c r="M524">
        <f t="array" ref="M524">IF(ISNUMBER(MATCH($H524&amp;M$1,Course&amp;Library_Access_Code,0)),1,0)</f>
        <v>1</v>
      </c>
      <c r="N524">
        <f t="array" ref="N524">IF(ISNUMBER(MATCH($H524&amp;N$1,Course&amp;Library_Access_Code,0)),1,0)</f>
        <v>1</v>
      </c>
      <c r="O524">
        <f t="array" ref="O524">IF(ISNUMBER(MATCH($H524&amp;O$1,Course&amp;Library_Access_Code,0)),1,0)</f>
        <v>1</v>
      </c>
      <c r="P524">
        <f t="array" ref="P524">IF(ISNUMBER(MATCH($H524&amp;P$1,Course&amp;Library_Access_Code,0)),1,0)</f>
        <v>1</v>
      </c>
      <c r="Q524">
        <f t="array" ref="Q524">IF(ISNUMBER(MATCH($H524&amp;Q$1,Course&amp;Library_Access_Code,0)),1,0)</f>
        <v>1</v>
      </c>
      <c r="R524">
        <f t="array" ref="R524">IF(ISNUMBER(MATCH($H524&amp;R$1,Course&amp;Library_Access_Code,0)),1,0)</f>
        <v>1</v>
      </c>
      <c r="T524" t="s">
        <v>257</v>
      </c>
    </row>
    <row r="525" spans="1:20" x14ac:dyDescent="0.55000000000000004">
      <c r="A525" t="s">
        <v>257</v>
      </c>
      <c r="B525" t="s">
        <v>180</v>
      </c>
      <c r="C525" t="s">
        <v>236</v>
      </c>
      <c r="D525" t="s">
        <v>149</v>
      </c>
      <c r="E525" t="s">
        <v>149</v>
      </c>
      <c r="F525" t="s">
        <v>150</v>
      </c>
      <c r="G525" t="str">
        <f t="shared" si="16"/>
        <v>Wuertley Keith</v>
      </c>
      <c r="H525" t="str">
        <f t="shared" si="17"/>
        <v>Flammable and Combustible Liquids</v>
      </c>
      <c r="I525">
        <f t="array" ref="I525">IF(ISNUMBER(MATCH($H525&amp;I$1,Course&amp;Library_Access_Code,0)),1,0)</f>
        <v>1</v>
      </c>
      <c r="J525">
        <f t="array" ref="J525">IF(ISNUMBER(MATCH($H525&amp;J$1,Course&amp;Library_Access_Code,0)),1,0)</f>
        <v>1</v>
      </c>
      <c r="K525">
        <f t="array" ref="K525">IF(ISNUMBER(MATCH($H525&amp;K$1,Course&amp;Library_Access_Code,0)),1,0)</f>
        <v>0</v>
      </c>
      <c r="L525">
        <f t="array" ref="L525">IF(ISNUMBER(MATCH($H525&amp;L$1,Course&amp;Library_Access_Code,0)),1,0)</f>
        <v>0</v>
      </c>
      <c r="M525">
        <f t="array" ref="M525">IF(ISNUMBER(MATCH($H525&amp;M$1,Course&amp;Library_Access_Code,0)),1,0)</f>
        <v>1</v>
      </c>
      <c r="N525">
        <f t="array" ref="N525">IF(ISNUMBER(MATCH($H525&amp;N$1,Course&amp;Library_Access_Code,0)),1,0)</f>
        <v>1</v>
      </c>
      <c r="O525">
        <f t="array" ref="O525">IF(ISNUMBER(MATCH($H525&amp;O$1,Course&amp;Library_Access_Code,0)),1,0)</f>
        <v>1</v>
      </c>
      <c r="P525">
        <f t="array" ref="P525">IF(ISNUMBER(MATCH($H525&amp;P$1,Course&amp;Library_Access_Code,0)),1,0)</f>
        <v>1</v>
      </c>
      <c r="Q525">
        <f t="array" ref="Q525">IF(ISNUMBER(MATCH($H525&amp;Q$1,Course&amp;Library_Access_Code,0)),1,0)</f>
        <v>1</v>
      </c>
      <c r="R525">
        <f t="array" ref="R525">IF(ISNUMBER(MATCH($H525&amp;R$1,Course&amp;Library_Access_Code,0)),1,0)</f>
        <v>1</v>
      </c>
      <c r="T525" t="s">
        <v>257</v>
      </c>
    </row>
    <row r="526" spans="1:20" x14ac:dyDescent="0.55000000000000004">
      <c r="A526" t="s">
        <v>257</v>
      </c>
      <c r="B526" t="s">
        <v>192</v>
      </c>
      <c r="C526" t="s">
        <v>237</v>
      </c>
      <c r="D526" t="s">
        <v>149</v>
      </c>
      <c r="E526" t="s">
        <v>149</v>
      </c>
      <c r="F526" t="s">
        <v>150</v>
      </c>
      <c r="G526" t="str">
        <f t="shared" si="16"/>
        <v>Wuertley Keith</v>
      </c>
      <c r="H526" t="str">
        <f t="shared" si="17"/>
        <v>Workplace Security for Employees</v>
      </c>
      <c r="I526">
        <f t="array" ref="I526">IF(ISNUMBER(MATCH($H526&amp;I$1,Course&amp;Library_Access_Code,0)),1,0)</f>
        <v>1</v>
      </c>
      <c r="J526">
        <f t="array" ref="J526">IF(ISNUMBER(MATCH($H526&amp;J$1,Course&amp;Library_Access_Code,0)),1,0)</f>
        <v>1</v>
      </c>
      <c r="K526">
        <f t="array" ref="K526">IF(ISNUMBER(MATCH($H526&amp;K$1,Course&amp;Library_Access_Code,0)),1,0)</f>
        <v>0</v>
      </c>
      <c r="L526">
        <f t="array" ref="L526">IF(ISNUMBER(MATCH($H526&amp;L$1,Course&amp;Library_Access_Code,0)),1,0)</f>
        <v>0</v>
      </c>
      <c r="M526">
        <f t="array" ref="M526">IF(ISNUMBER(MATCH($H526&amp;M$1,Course&amp;Library_Access_Code,0)),1,0)</f>
        <v>1</v>
      </c>
      <c r="N526">
        <f t="array" ref="N526">IF(ISNUMBER(MATCH($H526&amp;N$1,Course&amp;Library_Access_Code,0)),1,0)</f>
        <v>1</v>
      </c>
      <c r="O526">
        <f t="array" ref="O526">IF(ISNUMBER(MATCH($H526&amp;O$1,Course&amp;Library_Access_Code,0)),1,0)</f>
        <v>0</v>
      </c>
      <c r="P526">
        <f t="array" ref="P526">IF(ISNUMBER(MATCH($H526&amp;P$1,Course&amp;Library_Access_Code,0)),1,0)</f>
        <v>1</v>
      </c>
      <c r="Q526">
        <f t="array" ref="Q526">IF(ISNUMBER(MATCH($H526&amp;Q$1,Course&amp;Library_Access_Code,0)),1,0)</f>
        <v>1</v>
      </c>
      <c r="R526">
        <f t="array" ref="R526">IF(ISNUMBER(MATCH($H526&amp;R$1,Course&amp;Library_Access_Code,0)),1,0)</f>
        <v>1</v>
      </c>
      <c r="T526" t="s">
        <v>257</v>
      </c>
    </row>
    <row r="527" spans="1:20" x14ac:dyDescent="0.55000000000000004">
      <c r="A527" t="s">
        <v>257</v>
      </c>
      <c r="B527" t="s">
        <v>161</v>
      </c>
      <c r="C527" t="s">
        <v>237</v>
      </c>
      <c r="D527" t="s">
        <v>149</v>
      </c>
      <c r="E527" t="s">
        <v>149</v>
      </c>
      <c r="F527" t="s">
        <v>150</v>
      </c>
      <c r="G527" t="str">
        <f t="shared" si="16"/>
        <v>Wuertley Keith</v>
      </c>
      <c r="H527" t="str">
        <f t="shared" si="17"/>
        <v>Workplace Safety for Employees</v>
      </c>
      <c r="I527">
        <f t="array" ref="I527">IF(ISNUMBER(MATCH($H527&amp;I$1,Course&amp;Library_Access_Code,0)),1,0)</f>
        <v>1</v>
      </c>
      <c r="J527">
        <f t="array" ref="J527">IF(ISNUMBER(MATCH($H527&amp;J$1,Course&amp;Library_Access_Code,0)),1,0)</f>
        <v>1</v>
      </c>
      <c r="K527">
        <f t="array" ref="K527">IF(ISNUMBER(MATCH($H527&amp;K$1,Course&amp;Library_Access_Code,0)),1,0)</f>
        <v>1</v>
      </c>
      <c r="L527">
        <f t="array" ref="L527">IF(ISNUMBER(MATCH($H527&amp;L$1,Course&amp;Library_Access_Code,0)),1,0)</f>
        <v>0</v>
      </c>
      <c r="M527">
        <f t="array" ref="M527">IF(ISNUMBER(MATCH($H527&amp;M$1,Course&amp;Library_Access_Code,0)),1,0)</f>
        <v>1</v>
      </c>
      <c r="N527">
        <f t="array" ref="N527">IF(ISNUMBER(MATCH($H527&amp;N$1,Course&amp;Library_Access_Code,0)),1,0)</f>
        <v>1</v>
      </c>
      <c r="O527">
        <f t="array" ref="O527">IF(ISNUMBER(MATCH($H527&amp;O$1,Course&amp;Library_Access_Code,0)),1,0)</f>
        <v>1</v>
      </c>
      <c r="P527">
        <f t="array" ref="P527">IF(ISNUMBER(MATCH($H527&amp;P$1,Course&amp;Library_Access_Code,0)),1,0)</f>
        <v>1</v>
      </c>
      <c r="Q527">
        <f t="array" ref="Q527">IF(ISNUMBER(MATCH($H527&amp;Q$1,Course&amp;Library_Access_Code,0)),1,0)</f>
        <v>1</v>
      </c>
      <c r="R527">
        <f t="array" ref="R527">IF(ISNUMBER(MATCH($H527&amp;R$1,Course&amp;Library_Access_Code,0)),1,0)</f>
        <v>1</v>
      </c>
      <c r="T527" t="s">
        <v>257</v>
      </c>
    </row>
    <row r="528" spans="1:20" x14ac:dyDescent="0.55000000000000004">
      <c r="A528" t="s">
        <v>257</v>
      </c>
      <c r="B528" t="s">
        <v>160</v>
      </c>
      <c r="C528" t="s">
        <v>236</v>
      </c>
      <c r="D528" t="s">
        <v>149</v>
      </c>
      <c r="E528" t="s">
        <v>149</v>
      </c>
      <c r="F528" t="s">
        <v>150</v>
      </c>
      <c r="G528" t="str">
        <f t="shared" si="16"/>
        <v>Wuertley Keith</v>
      </c>
      <c r="H528" t="str">
        <f t="shared" si="17"/>
        <v>Good Housekeeping</v>
      </c>
      <c r="I528">
        <f t="array" ref="I528">IF(ISNUMBER(MATCH($H528&amp;I$1,Course&amp;Library_Access_Code,0)),1,0)</f>
        <v>1</v>
      </c>
      <c r="J528">
        <f t="array" ref="J528">IF(ISNUMBER(MATCH($H528&amp;J$1,Course&amp;Library_Access_Code,0)),1,0)</f>
        <v>1</v>
      </c>
      <c r="K528">
        <f t="array" ref="K528">IF(ISNUMBER(MATCH($H528&amp;K$1,Course&amp;Library_Access_Code,0)),1,0)</f>
        <v>1</v>
      </c>
      <c r="L528">
        <f t="array" ref="L528">IF(ISNUMBER(MATCH($H528&amp;L$1,Course&amp;Library_Access_Code,0)),1,0)</f>
        <v>0</v>
      </c>
      <c r="M528">
        <f t="array" ref="M528">IF(ISNUMBER(MATCH($H528&amp;M$1,Course&amp;Library_Access_Code,0)),1,0)</f>
        <v>1</v>
      </c>
      <c r="N528">
        <f t="array" ref="N528">IF(ISNUMBER(MATCH($H528&amp;N$1,Course&amp;Library_Access_Code,0)),1,0)</f>
        <v>1</v>
      </c>
      <c r="O528">
        <f t="array" ref="O528">IF(ISNUMBER(MATCH($H528&amp;O$1,Course&amp;Library_Access_Code,0)),1,0)</f>
        <v>1</v>
      </c>
      <c r="P528">
        <f t="array" ref="P528">IF(ISNUMBER(MATCH($H528&amp;P$1,Course&amp;Library_Access_Code,0)),1,0)</f>
        <v>1</v>
      </c>
      <c r="Q528">
        <f t="array" ref="Q528">IF(ISNUMBER(MATCH($H528&amp;Q$1,Course&amp;Library_Access_Code,0)),1,0)</f>
        <v>1</v>
      </c>
      <c r="R528">
        <f t="array" ref="R528">IF(ISNUMBER(MATCH($H528&amp;R$1,Course&amp;Library_Access_Code,0)),1,0)</f>
        <v>1</v>
      </c>
      <c r="T528" t="s">
        <v>257</v>
      </c>
    </row>
    <row r="529" spans="1:20" x14ac:dyDescent="0.55000000000000004">
      <c r="A529" t="s">
        <v>257</v>
      </c>
      <c r="B529" t="s">
        <v>188</v>
      </c>
      <c r="C529" t="s">
        <v>237</v>
      </c>
      <c r="D529" t="s">
        <v>149</v>
      </c>
      <c r="E529" t="s">
        <v>149</v>
      </c>
      <c r="F529" t="s">
        <v>150</v>
      </c>
      <c r="G529" t="str">
        <f t="shared" si="16"/>
        <v>Wuertley Keith</v>
      </c>
      <c r="H529" t="str">
        <f t="shared" si="17"/>
        <v>Portable Power Tool Safety</v>
      </c>
      <c r="I529">
        <f t="array" ref="I529">IF(ISNUMBER(MATCH($H529&amp;I$1,Course&amp;Library_Access_Code,0)),1,0)</f>
        <v>1</v>
      </c>
      <c r="J529">
        <f t="array" ref="J529">IF(ISNUMBER(MATCH($H529&amp;J$1,Course&amp;Library_Access_Code,0)),1,0)</f>
        <v>1</v>
      </c>
      <c r="K529">
        <f t="array" ref="K529">IF(ISNUMBER(MATCH($H529&amp;K$1,Course&amp;Library_Access_Code,0)),1,0)</f>
        <v>0</v>
      </c>
      <c r="L529">
        <f t="array" ref="L529">IF(ISNUMBER(MATCH($H529&amp;L$1,Course&amp;Library_Access_Code,0)),1,0)</f>
        <v>0</v>
      </c>
      <c r="M529">
        <f t="array" ref="M529">IF(ISNUMBER(MATCH($H529&amp;M$1,Course&amp;Library_Access_Code,0)),1,0)</f>
        <v>1</v>
      </c>
      <c r="N529">
        <f t="array" ref="N529">IF(ISNUMBER(MATCH($H529&amp;N$1,Course&amp;Library_Access_Code,0)),1,0)</f>
        <v>1</v>
      </c>
      <c r="O529">
        <f t="array" ref="O529">IF(ISNUMBER(MATCH($H529&amp;O$1,Course&amp;Library_Access_Code,0)),1,0)</f>
        <v>1</v>
      </c>
      <c r="P529">
        <f t="array" ref="P529">IF(ISNUMBER(MATCH($H529&amp;P$1,Course&amp;Library_Access_Code,0)),1,0)</f>
        <v>1</v>
      </c>
      <c r="Q529">
        <f t="array" ref="Q529">IF(ISNUMBER(MATCH($H529&amp;Q$1,Course&amp;Library_Access_Code,0)),1,0)</f>
        <v>1</v>
      </c>
      <c r="R529">
        <f t="array" ref="R529">IF(ISNUMBER(MATCH($H529&amp;R$1,Course&amp;Library_Access_Code,0)),1,0)</f>
        <v>1</v>
      </c>
      <c r="T529" t="s">
        <v>257</v>
      </c>
    </row>
    <row r="530" spans="1:20" x14ac:dyDescent="0.55000000000000004">
      <c r="A530" t="s">
        <v>257</v>
      </c>
      <c r="B530" t="s">
        <v>187</v>
      </c>
      <c r="C530" t="s">
        <v>237</v>
      </c>
      <c r="D530" t="s">
        <v>149</v>
      </c>
      <c r="E530" t="s">
        <v>149</v>
      </c>
      <c r="F530" t="s">
        <v>150</v>
      </c>
      <c r="G530" t="str">
        <f t="shared" si="16"/>
        <v>Wuertley Keith</v>
      </c>
      <c r="H530" t="str">
        <f t="shared" si="17"/>
        <v>Noise and Hearing Protection</v>
      </c>
      <c r="I530">
        <f t="array" ref="I530">IF(ISNUMBER(MATCH($H530&amp;I$1,Course&amp;Library_Access_Code,0)),1,0)</f>
        <v>1</v>
      </c>
      <c r="J530">
        <f t="array" ref="J530">IF(ISNUMBER(MATCH($H530&amp;J$1,Course&amp;Library_Access_Code,0)),1,0)</f>
        <v>1</v>
      </c>
      <c r="K530">
        <f t="array" ref="K530">IF(ISNUMBER(MATCH($H530&amp;K$1,Course&amp;Library_Access_Code,0)),1,0)</f>
        <v>0</v>
      </c>
      <c r="L530">
        <f t="array" ref="L530">IF(ISNUMBER(MATCH($H530&amp;L$1,Course&amp;Library_Access_Code,0)),1,0)</f>
        <v>0</v>
      </c>
      <c r="M530">
        <f t="array" ref="M530">IF(ISNUMBER(MATCH($H530&amp;M$1,Course&amp;Library_Access_Code,0)),1,0)</f>
        <v>1</v>
      </c>
      <c r="N530">
        <f t="array" ref="N530">IF(ISNUMBER(MATCH($H530&amp;N$1,Course&amp;Library_Access_Code,0)),1,0)</f>
        <v>1</v>
      </c>
      <c r="O530">
        <f t="array" ref="O530">IF(ISNUMBER(MATCH($H530&amp;O$1,Course&amp;Library_Access_Code,0)),1,0)</f>
        <v>1</v>
      </c>
      <c r="P530">
        <f t="array" ref="P530">IF(ISNUMBER(MATCH($H530&amp;P$1,Course&amp;Library_Access_Code,0)),1,0)</f>
        <v>1</v>
      </c>
      <c r="Q530">
        <f t="array" ref="Q530">IF(ISNUMBER(MATCH($H530&amp;Q$1,Course&amp;Library_Access_Code,0)),1,0)</f>
        <v>1</v>
      </c>
      <c r="R530">
        <f t="array" ref="R530">IF(ISNUMBER(MATCH($H530&amp;R$1,Course&amp;Library_Access_Code,0)),1,0)</f>
        <v>1</v>
      </c>
      <c r="T530" t="s">
        <v>257</v>
      </c>
    </row>
    <row r="531" spans="1:20" x14ac:dyDescent="0.55000000000000004">
      <c r="A531" t="s">
        <v>257</v>
      </c>
      <c r="B531" t="s">
        <v>148</v>
      </c>
      <c r="C531" t="s">
        <v>236</v>
      </c>
      <c r="D531" t="s">
        <v>149</v>
      </c>
      <c r="E531" t="s">
        <v>149</v>
      </c>
      <c r="F531" t="s">
        <v>150</v>
      </c>
      <c r="G531" t="str">
        <f t="shared" si="16"/>
        <v>Wuertley Keith</v>
      </c>
      <c r="H531" t="str">
        <f t="shared" si="17"/>
        <v>Forklift Operator Safety</v>
      </c>
      <c r="I531">
        <f t="array" ref="I531">IF(ISNUMBER(MATCH($H531&amp;I$1,Course&amp;Library_Access_Code,0)),1,0)</f>
        <v>1</v>
      </c>
      <c r="J531">
        <f t="array" ref="J531">IF(ISNUMBER(MATCH($H531&amp;J$1,Course&amp;Library_Access_Code,0)),1,0)</f>
        <v>1</v>
      </c>
      <c r="K531">
        <f t="array" ref="K531">IF(ISNUMBER(MATCH($H531&amp;K$1,Course&amp;Library_Access_Code,0)),1,0)</f>
        <v>0</v>
      </c>
      <c r="L531">
        <f t="array" ref="L531">IF(ISNUMBER(MATCH($H531&amp;L$1,Course&amp;Library_Access_Code,0)),1,0)</f>
        <v>0</v>
      </c>
      <c r="M531">
        <f t="array" ref="M531">IF(ISNUMBER(MATCH($H531&amp;M$1,Course&amp;Library_Access_Code,0)),1,0)</f>
        <v>1</v>
      </c>
      <c r="N531">
        <f t="array" ref="N531">IF(ISNUMBER(MATCH($H531&amp;N$1,Course&amp;Library_Access_Code,0)),1,0)</f>
        <v>1</v>
      </c>
      <c r="O531">
        <f t="array" ref="O531">IF(ISNUMBER(MATCH($H531&amp;O$1,Course&amp;Library_Access_Code,0)),1,0)</f>
        <v>1</v>
      </c>
      <c r="P531">
        <f t="array" ref="P531">IF(ISNUMBER(MATCH($H531&amp;P$1,Course&amp;Library_Access_Code,0)),1,0)</f>
        <v>1</v>
      </c>
      <c r="Q531">
        <f t="array" ref="Q531">IF(ISNUMBER(MATCH($H531&amp;Q$1,Course&amp;Library_Access_Code,0)),1,0)</f>
        <v>1</v>
      </c>
      <c r="R531">
        <f t="array" ref="R531">IF(ISNUMBER(MATCH($H531&amp;R$1,Course&amp;Library_Access_Code,0)),1,0)</f>
        <v>1</v>
      </c>
      <c r="T531" t="s">
        <v>257</v>
      </c>
    </row>
    <row r="532" spans="1:20" x14ac:dyDescent="0.55000000000000004">
      <c r="A532" t="s">
        <v>257</v>
      </c>
      <c r="B532" t="s">
        <v>162</v>
      </c>
      <c r="C532" t="s">
        <v>237</v>
      </c>
      <c r="D532" t="s">
        <v>149</v>
      </c>
      <c r="E532" t="s">
        <v>149</v>
      </c>
      <c r="F532" t="s">
        <v>150</v>
      </c>
      <c r="G532" t="str">
        <f t="shared" si="16"/>
        <v>Wuertley Keith</v>
      </c>
      <c r="H532" t="str">
        <f t="shared" si="17"/>
        <v>Safety Orientation - New Employee</v>
      </c>
      <c r="I532">
        <f t="array" ref="I532">IF(ISNUMBER(MATCH($H532&amp;I$1,Course&amp;Library_Access_Code,0)),1,0)</f>
        <v>1</v>
      </c>
      <c r="J532">
        <f t="array" ref="J532">IF(ISNUMBER(MATCH($H532&amp;J$1,Course&amp;Library_Access_Code,0)),1,0)</f>
        <v>1</v>
      </c>
      <c r="K532">
        <f t="array" ref="K532">IF(ISNUMBER(MATCH($H532&amp;K$1,Course&amp;Library_Access_Code,0)),1,0)</f>
        <v>1</v>
      </c>
      <c r="L532">
        <f t="array" ref="L532">IF(ISNUMBER(MATCH($H532&amp;L$1,Course&amp;Library_Access_Code,0)),1,0)</f>
        <v>0</v>
      </c>
      <c r="M532">
        <f t="array" ref="M532">IF(ISNUMBER(MATCH($H532&amp;M$1,Course&amp;Library_Access_Code,0)),1,0)</f>
        <v>1</v>
      </c>
      <c r="N532">
        <f t="array" ref="N532">IF(ISNUMBER(MATCH($H532&amp;N$1,Course&amp;Library_Access_Code,0)),1,0)</f>
        <v>1</v>
      </c>
      <c r="O532">
        <f t="array" ref="O532">IF(ISNUMBER(MATCH($H532&amp;O$1,Course&amp;Library_Access_Code,0)),1,0)</f>
        <v>1</v>
      </c>
      <c r="P532">
        <f t="array" ref="P532">IF(ISNUMBER(MATCH($H532&amp;P$1,Course&amp;Library_Access_Code,0)),1,0)</f>
        <v>1</v>
      </c>
      <c r="Q532">
        <f t="array" ref="Q532">IF(ISNUMBER(MATCH($H532&amp;Q$1,Course&amp;Library_Access_Code,0)),1,0)</f>
        <v>1</v>
      </c>
      <c r="R532">
        <f t="array" ref="R532">IF(ISNUMBER(MATCH($H532&amp;R$1,Course&amp;Library_Access_Code,0)),1,0)</f>
        <v>1</v>
      </c>
      <c r="T532" t="s">
        <v>257</v>
      </c>
    </row>
    <row r="533" spans="1:20" x14ac:dyDescent="0.55000000000000004">
      <c r="A533" t="s">
        <v>257</v>
      </c>
      <c r="B533" t="s">
        <v>165</v>
      </c>
      <c r="C533" t="s">
        <v>237</v>
      </c>
      <c r="D533" t="s">
        <v>149</v>
      </c>
      <c r="E533" t="s">
        <v>149</v>
      </c>
      <c r="F533" t="s">
        <v>150</v>
      </c>
      <c r="G533" t="str">
        <f t="shared" si="16"/>
        <v>Wuertley Keith</v>
      </c>
      <c r="H533" t="str">
        <f t="shared" si="17"/>
        <v>Respiratory Protection</v>
      </c>
      <c r="I533">
        <f t="array" ref="I533">IF(ISNUMBER(MATCH($H533&amp;I$1,Course&amp;Library_Access_Code,0)),1,0)</f>
        <v>1</v>
      </c>
      <c r="J533">
        <f t="array" ref="J533">IF(ISNUMBER(MATCH($H533&amp;J$1,Course&amp;Library_Access_Code,0)),1,0)</f>
        <v>1</v>
      </c>
      <c r="K533">
        <f t="array" ref="K533">IF(ISNUMBER(MATCH($H533&amp;K$1,Course&amp;Library_Access_Code,0)),1,0)</f>
        <v>0</v>
      </c>
      <c r="L533">
        <f t="array" ref="L533">IF(ISNUMBER(MATCH($H533&amp;L$1,Course&amp;Library_Access_Code,0)),1,0)</f>
        <v>0</v>
      </c>
      <c r="M533">
        <f t="array" ref="M533">IF(ISNUMBER(MATCH($H533&amp;M$1,Course&amp;Library_Access_Code,0)),1,0)</f>
        <v>1</v>
      </c>
      <c r="N533">
        <f t="array" ref="N533">IF(ISNUMBER(MATCH($H533&amp;N$1,Course&amp;Library_Access_Code,0)),1,0)</f>
        <v>0</v>
      </c>
      <c r="O533">
        <f t="array" ref="O533">IF(ISNUMBER(MATCH($H533&amp;O$1,Course&amp;Library_Access_Code,0)),1,0)</f>
        <v>0</v>
      </c>
      <c r="P533">
        <f t="array" ref="P533">IF(ISNUMBER(MATCH($H533&amp;P$1,Course&amp;Library_Access_Code,0)),1,0)</f>
        <v>1</v>
      </c>
      <c r="Q533">
        <f t="array" ref="Q533">IF(ISNUMBER(MATCH($H533&amp;Q$1,Course&amp;Library_Access_Code,0)),1,0)</f>
        <v>0</v>
      </c>
      <c r="R533">
        <f t="array" ref="R533">IF(ISNUMBER(MATCH($H533&amp;R$1,Course&amp;Library_Access_Code,0)),1,0)</f>
        <v>0</v>
      </c>
      <c r="T533" t="s">
        <v>257</v>
      </c>
    </row>
    <row r="534" spans="1:20" x14ac:dyDescent="0.55000000000000004">
      <c r="A534" t="s">
        <v>257</v>
      </c>
      <c r="B534" t="s">
        <v>179</v>
      </c>
      <c r="C534" t="s">
        <v>236</v>
      </c>
      <c r="D534" t="s">
        <v>149</v>
      </c>
      <c r="E534" t="s">
        <v>149</v>
      </c>
      <c r="F534" t="s">
        <v>150</v>
      </c>
      <c r="G534" t="str">
        <f t="shared" si="16"/>
        <v>Wuertley Keith</v>
      </c>
      <c r="H534" t="str">
        <f t="shared" si="17"/>
        <v>Hand Protection</v>
      </c>
      <c r="I534">
        <f t="array" ref="I534">IF(ISNUMBER(MATCH($H534&amp;I$1,Course&amp;Library_Access_Code,0)),1,0)</f>
        <v>1</v>
      </c>
      <c r="J534">
        <f t="array" ref="J534">IF(ISNUMBER(MATCH($H534&amp;J$1,Course&amp;Library_Access_Code,0)),1,0)</f>
        <v>1</v>
      </c>
      <c r="K534">
        <f t="array" ref="K534">IF(ISNUMBER(MATCH($H534&amp;K$1,Course&amp;Library_Access_Code,0)),1,0)</f>
        <v>0</v>
      </c>
      <c r="L534">
        <f t="array" ref="L534">IF(ISNUMBER(MATCH($H534&amp;L$1,Course&amp;Library_Access_Code,0)),1,0)</f>
        <v>0</v>
      </c>
      <c r="M534">
        <f t="array" ref="M534">IF(ISNUMBER(MATCH($H534&amp;M$1,Course&amp;Library_Access_Code,0)),1,0)</f>
        <v>1</v>
      </c>
      <c r="N534">
        <f t="array" ref="N534">IF(ISNUMBER(MATCH($H534&amp;N$1,Course&amp;Library_Access_Code,0)),1,0)</f>
        <v>1</v>
      </c>
      <c r="O534">
        <f t="array" ref="O534">IF(ISNUMBER(MATCH($H534&amp;O$1,Course&amp;Library_Access_Code,0)),1,0)</f>
        <v>1</v>
      </c>
      <c r="P534">
        <f t="array" ref="P534">IF(ISNUMBER(MATCH($H534&amp;P$1,Course&amp;Library_Access_Code,0)),1,0)</f>
        <v>1</v>
      </c>
      <c r="Q534">
        <f t="array" ref="Q534">IF(ISNUMBER(MATCH($H534&amp;Q$1,Course&amp;Library_Access_Code,0)),1,0)</f>
        <v>1</v>
      </c>
      <c r="R534">
        <f t="array" ref="R534">IF(ISNUMBER(MATCH($H534&amp;R$1,Course&amp;Library_Access_Code,0)),1,0)</f>
        <v>1</v>
      </c>
      <c r="T534" t="s">
        <v>257</v>
      </c>
    </row>
    <row r="535" spans="1:20" x14ac:dyDescent="0.55000000000000004">
      <c r="A535" t="s">
        <v>257</v>
      </c>
      <c r="B535" t="s">
        <v>173</v>
      </c>
      <c r="C535" t="s">
        <v>236</v>
      </c>
      <c r="D535" t="s">
        <v>149</v>
      </c>
      <c r="E535" t="s">
        <v>149</v>
      </c>
      <c r="F535" t="s">
        <v>150</v>
      </c>
      <c r="G535" t="str">
        <f t="shared" si="16"/>
        <v>Wuertley Keith</v>
      </c>
      <c r="H535" t="str">
        <f t="shared" si="17"/>
        <v>Hazard Communication</v>
      </c>
      <c r="I535">
        <f t="array" ref="I535">IF(ISNUMBER(MATCH($H535&amp;I$1,Course&amp;Library_Access_Code,0)),1,0)</f>
        <v>1</v>
      </c>
      <c r="J535">
        <f t="array" ref="J535">IF(ISNUMBER(MATCH($H535&amp;J$1,Course&amp;Library_Access_Code,0)),1,0)</f>
        <v>1</v>
      </c>
      <c r="K535">
        <f t="array" ref="K535">IF(ISNUMBER(MATCH($H535&amp;K$1,Course&amp;Library_Access_Code,0)),1,0)</f>
        <v>0</v>
      </c>
      <c r="L535">
        <f t="array" ref="L535">IF(ISNUMBER(MATCH($H535&amp;L$1,Course&amp;Library_Access_Code,0)),1,0)</f>
        <v>0</v>
      </c>
      <c r="M535">
        <f t="array" ref="M535">IF(ISNUMBER(MATCH($H535&amp;M$1,Course&amp;Library_Access_Code,0)),1,0)</f>
        <v>1</v>
      </c>
      <c r="N535">
        <f t="array" ref="N535">IF(ISNUMBER(MATCH($H535&amp;N$1,Course&amp;Library_Access_Code,0)),1,0)</f>
        <v>1</v>
      </c>
      <c r="O535">
        <f t="array" ref="O535">IF(ISNUMBER(MATCH($H535&amp;O$1,Course&amp;Library_Access_Code,0)),1,0)</f>
        <v>1</v>
      </c>
      <c r="P535">
        <f t="array" ref="P535">IF(ISNUMBER(MATCH($H535&amp;P$1,Course&amp;Library_Access_Code,0)),1,0)</f>
        <v>1</v>
      </c>
      <c r="Q535">
        <f t="array" ref="Q535">IF(ISNUMBER(MATCH($H535&amp;Q$1,Course&amp;Library_Access_Code,0)),1,0)</f>
        <v>1</v>
      </c>
      <c r="R535">
        <f t="array" ref="R535">IF(ISNUMBER(MATCH($H535&amp;R$1,Course&amp;Library_Access_Code,0)),1,0)</f>
        <v>1</v>
      </c>
      <c r="T535" t="s">
        <v>257</v>
      </c>
    </row>
    <row r="536" spans="1:20" x14ac:dyDescent="0.55000000000000004">
      <c r="A536" t="s">
        <v>257</v>
      </c>
      <c r="B536" t="s">
        <v>174</v>
      </c>
      <c r="C536" t="s">
        <v>236</v>
      </c>
      <c r="D536" t="s">
        <v>149</v>
      </c>
      <c r="E536" t="s">
        <v>149</v>
      </c>
      <c r="F536" t="s">
        <v>150</v>
      </c>
      <c r="G536" t="str">
        <f t="shared" si="16"/>
        <v>Wuertley Keith</v>
      </c>
      <c r="H536" t="str">
        <f t="shared" si="17"/>
        <v>Ladder Safety</v>
      </c>
      <c r="I536">
        <f t="array" ref="I536">IF(ISNUMBER(MATCH($H536&amp;I$1,Course&amp;Library_Access_Code,0)),1,0)</f>
        <v>1</v>
      </c>
      <c r="J536">
        <f t="array" ref="J536">IF(ISNUMBER(MATCH($H536&amp;J$1,Course&amp;Library_Access_Code,0)),1,0)</f>
        <v>1</v>
      </c>
      <c r="K536">
        <f t="array" ref="K536">IF(ISNUMBER(MATCH($H536&amp;K$1,Course&amp;Library_Access_Code,0)),1,0)</f>
        <v>0</v>
      </c>
      <c r="L536">
        <f t="array" ref="L536">IF(ISNUMBER(MATCH($H536&amp;L$1,Course&amp;Library_Access_Code,0)),1,0)</f>
        <v>0</v>
      </c>
      <c r="M536">
        <f t="array" ref="M536">IF(ISNUMBER(MATCH($H536&amp;M$1,Course&amp;Library_Access_Code,0)),1,0)</f>
        <v>1</v>
      </c>
      <c r="N536">
        <f t="array" ref="N536">IF(ISNUMBER(MATCH($H536&amp;N$1,Course&amp;Library_Access_Code,0)),1,0)</f>
        <v>1</v>
      </c>
      <c r="O536">
        <f t="array" ref="O536">IF(ISNUMBER(MATCH($H536&amp;O$1,Course&amp;Library_Access_Code,0)),1,0)</f>
        <v>1</v>
      </c>
      <c r="P536">
        <f t="array" ref="P536">IF(ISNUMBER(MATCH($H536&amp;P$1,Course&amp;Library_Access_Code,0)),1,0)</f>
        <v>1</v>
      </c>
      <c r="Q536">
        <f t="array" ref="Q536">IF(ISNUMBER(MATCH($H536&amp;Q$1,Course&amp;Library_Access_Code,0)),1,0)</f>
        <v>1</v>
      </c>
      <c r="R536">
        <f t="array" ref="R536">IF(ISNUMBER(MATCH($H536&amp;R$1,Course&amp;Library_Access_Code,0)),1,0)</f>
        <v>1</v>
      </c>
      <c r="T536" t="s">
        <v>257</v>
      </c>
    </row>
    <row r="537" spans="1:20" x14ac:dyDescent="0.55000000000000004">
      <c r="A537" t="s">
        <v>257</v>
      </c>
      <c r="B537" t="s">
        <v>177</v>
      </c>
      <c r="C537" t="s">
        <v>236</v>
      </c>
      <c r="D537" t="s">
        <v>149</v>
      </c>
      <c r="E537" t="s">
        <v>149</v>
      </c>
      <c r="F537" t="s">
        <v>150</v>
      </c>
      <c r="G537" t="str">
        <f t="shared" si="16"/>
        <v>Wuertley Keith</v>
      </c>
      <c r="H537" t="str">
        <f t="shared" si="17"/>
        <v>Lockout-Tagout - Affected Employee</v>
      </c>
      <c r="I537">
        <f t="array" ref="I537">IF(ISNUMBER(MATCH($H537&amp;I$1,Course&amp;Library_Access_Code,0)),1,0)</f>
        <v>1</v>
      </c>
      <c r="J537">
        <f t="array" ref="J537">IF(ISNUMBER(MATCH($H537&amp;J$1,Course&amp;Library_Access_Code,0)),1,0)</f>
        <v>1</v>
      </c>
      <c r="K537">
        <f t="array" ref="K537">IF(ISNUMBER(MATCH($H537&amp;K$1,Course&amp;Library_Access_Code,0)),1,0)</f>
        <v>0</v>
      </c>
      <c r="L537">
        <f t="array" ref="L537">IF(ISNUMBER(MATCH($H537&amp;L$1,Course&amp;Library_Access_Code,0)),1,0)</f>
        <v>0</v>
      </c>
      <c r="M537">
        <f t="array" ref="M537">IF(ISNUMBER(MATCH($H537&amp;M$1,Course&amp;Library_Access_Code,0)),1,0)</f>
        <v>1</v>
      </c>
      <c r="N537">
        <f t="array" ref="N537">IF(ISNUMBER(MATCH($H537&amp;N$1,Course&amp;Library_Access_Code,0)),1,0)</f>
        <v>1</v>
      </c>
      <c r="O537">
        <f t="array" ref="O537">IF(ISNUMBER(MATCH($H537&amp;O$1,Course&amp;Library_Access_Code,0)),1,0)</f>
        <v>1</v>
      </c>
      <c r="P537">
        <f t="array" ref="P537">IF(ISNUMBER(MATCH($H537&amp;P$1,Course&amp;Library_Access_Code,0)),1,0)</f>
        <v>1</v>
      </c>
      <c r="Q537">
        <f t="array" ref="Q537">IF(ISNUMBER(MATCH($H537&amp;Q$1,Course&amp;Library_Access_Code,0)),1,0)</f>
        <v>1</v>
      </c>
      <c r="R537">
        <f t="array" ref="R537">IF(ISNUMBER(MATCH($H537&amp;R$1,Course&amp;Library_Access_Code,0)),1,0)</f>
        <v>1</v>
      </c>
      <c r="T537" t="s">
        <v>257</v>
      </c>
    </row>
    <row r="538" spans="1:20" x14ac:dyDescent="0.55000000000000004">
      <c r="A538" t="s">
        <v>257</v>
      </c>
      <c r="B538" t="s">
        <v>158</v>
      </c>
      <c r="C538" t="s">
        <v>237</v>
      </c>
      <c r="D538" t="s">
        <v>149</v>
      </c>
      <c r="E538" t="s">
        <v>149</v>
      </c>
      <c r="F538" t="s">
        <v>150</v>
      </c>
      <c r="G538" t="str">
        <f t="shared" si="16"/>
        <v>Wuertley Keith</v>
      </c>
      <c r="H538" t="str">
        <f t="shared" si="17"/>
        <v>PPE - What Employees Need to Know</v>
      </c>
      <c r="I538">
        <f t="array" ref="I538">IF(ISNUMBER(MATCH($H538&amp;I$1,Course&amp;Library_Access_Code,0)),1,0)</f>
        <v>1</v>
      </c>
      <c r="J538">
        <f t="array" ref="J538">IF(ISNUMBER(MATCH($H538&amp;J$1,Course&amp;Library_Access_Code,0)),1,0)</f>
        <v>1</v>
      </c>
      <c r="K538">
        <f t="array" ref="K538">IF(ISNUMBER(MATCH($H538&amp;K$1,Course&amp;Library_Access_Code,0)),1,0)</f>
        <v>1</v>
      </c>
      <c r="L538">
        <f t="array" ref="L538">IF(ISNUMBER(MATCH($H538&amp;L$1,Course&amp;Library_Access_Code,0)),1,0)</f>
        <v>0</v>
      </c>
      <c r="M538">
        <f t="array" ref="M538">IF(ISNUMBER(MATCH($H538&amp;M$1,Course&amp;Library_Access_Code,0)),1,0)</f>
        <v>1</v>
      </c>
      <c r="N538">
        <f t="array" ref="N538">IF(ISNUMBER(MATCH($H538&amp;N$1,Course&amp;Library_Access_Code,0)),1,0)</f>
        <v>1</v>
      </c>
      <c r="O538">
        <f t="array" ref="O538">IF(ISNUMBER(MATCH($H538&amp;O$1,Course&amp;Library_Access_Code,0)),1,0)</f>
        <v>1</v>
      </c>
      <c r="P538">
        <f t="array" ref="P538">IF(ISNUMBER(MATCH($H538&amp;P$1,Course&amp;Library_Access_Code,0)),1,0)</f>
        <v>1</v>
      </c>
      <c r="Q538">
        <f t="array" ref="Q538">IF(ISNUMBER(MATCH($H538&amp;Q$1,Course&amp;Library_Access_Code,0)),1,0)</f>
        <v>1</v>
      </c>
      <c r="R538">
        <f t="array" ref="R538">IF(ISNUMBER(MATCH($H538&amp;R$1,Course&amp;Library_Access_Code,0)),1,0)</f>
        <v>1</v>
      </c>
      <c r="T538" t="s">
        <v>257</v>
      </c>
    </row>
    <row r="539" spans="1:20" x14ac:dyDescent="0.55000000000000004">
      <c r="A539" t="s">
        <v>257</v>
      </c>
      <c r="B539" t="s">
        <v>189</v>
      </c>
      <c r="C539" t="s">
        <v>237</v>
      </c>
      <c r="D539" t="s">
        <v>149</v>
      </c>
      <c r="E539" t="s">
        <v>149</v>
      </c>
      <c r="F539" t="s">
        <v>150</v>
      </c>
      <c r="G539" t="str">
        <f t="shared" si="16"/>
        <v>Wuertley Keith</v>
      </c>
      <c r="H539" t="str">
        <f t="shared" si="17"/>
        <v>PPE - Foot Protection</v>
      </c>
      <c r="I539">
        <f t="array" ref="I539">IF(ISNUMBER(MATCH($H539&amp;I$1,Course&amp;Library_Access_Code,0)),1,0)</f>
        <v>1</v>
      </c>
      <c r="J539">
        <f t="array" ref="J539">IF(ISNUMBER(MATCH($H539&amp;J$1,Course&amp;Library_Access_Code,0)),1,0)</f>
        <v>1</v>
      </c>
      <c r="K539">
        <f t="array" ref="K539">IF(ISNUMBER(MATCH($H539&amp;K$1,Course&amp;Library_Access_Code,0)),1,0)</f>
        <v>0</v>
      </c>
      <c r="L539">
        <f t="array" ref="L539">IF(ISNUMBER(MATCH($H539&amp;L$1,Course&amp;Library_Access_Code,0)),1,0)</f>
        <v>0</v>
      </c>
      <c r="M539">
        <f t="array" ref="M539">IF(ISNUMBER(MATCH($H539&amp;M$1,Course&amp;Library_Access_Code,0)),1,0)</f>
        <v>1</v>
      </c>
      <c r="N539">
        <f t="array" ref="N539">IF(ISNUMBER(MATCH($H539&amp;N$1,Course&amp;Library_Access_Code,0)),1,0)</f>
        <v>1</v>
      </c>
      <c r="O539">
        <f t="array" ref="O539">IF(ISNUMBER(MATCH($H539&amp;O$1,Course&amp;Library_Access_Code,0)),1,0)</f>
        <v>1</v>
      </c>
      <c r="P539">
        <f t="array" ref="P539">IF(ISNUMBER(MATCH($H539&amp;P$1,Course&amp;Library_Access_Code,0)),1,0)</f>
        <v>1</v>
      </c>
      <c r="Q539">
        <f t="array" ref="Q539">IF(ISNUMBER(MATCH($H539&amp;Q$1,Course&amp;Library_Access_Code,0)),1,0)</f>
        <v>1</v>
      </c>
      <c r="R539">
        <f t="array" ref="R539">IF(ISNUMBER(MATCH($H539&amp;R$1,Course&amp;Library_Access_Code,0)),1,0)</f>
        <v>1</v>
      </c>
      <c r="T539" t="s">
        <v>257</v>
      </c>
    </row>
    <row r="540" spans="1:20" x14ac:dyDescent="0.55000000000000004">
      <c r="A540" t="s">
        <v>257</v>
      </c>
      <c r="B540" t="s">
        <v>185</v>
      </c>
      <c r="C540" t="s">
        <v>237</v>
      </c>
      <c r="D540" t="s">
        <v>149</v>
      </c>
      <c r="E540" t="s">
        <v>149</v>
      </c>
      <c r="F540" t="s">
        <v>150</v>
      </c>
      <c r="G540" t="str">
        <f t="shared" si="16"/>
        <v>Wuertley Keith</v>
      </c>
      <c r="H540" t="str">
        <f t="shared" si="17"/>
        <v>Material Safety Data Sheets</v>
      </c>
      <c r="I540">
        <f t="array" ref="I540">IF(ISNUMBER(MATCH($H540&amp;I$1,Course&amp;Library_Access_Code,0)),1,0)</f>
        <v>1</v>
      </c>
      <c r="J540">
        <f t="array" ref="J540">IF(ISNUMBER(MATCH($H540&amp;J$1,Course&amp;Library_Access_Code,0)),1,0)</f>
        <v>1</v>
      </c>
      <c r="K540">
        <f t="array" ref="K540">IF(ISNUMBER(MATCH($H540&amp;K$1,Course&amp;Library_Access_Code,0)),1,0)</f>
        <v>0</v>
      </c>
      <c r="L540">
        <f t="array" ref="L540">IF(ISNUMBER(MATCH($H540&amp;L$1,Course&amp;Library_Access_Code,0)),1,0)</f>
        <v>0</v>
      </c>
      <c r="M540">
        <f t="array" ref="M540">IF(ISNUMBER(MATCH($H540&amp;M$1,Course&amp;Library_Access_Code,0)),1,0)</f>
        <v>1</v>
      </c>
      <c r="N540">
        <f t="array" ref="N540">IF(ISNUMBER(MATCH($H540&amp;N$1,Course&amp;Library_Access_Code,0)),1,0)</f>
        <v>1</v>
      </c>
      <c r="O540">
        <f t="array" ref="O540">IF(ISNUMBER(MATCH($H540&amp;O$1,Course&amp;Library_Access_Code,0)),1,0)</f>
        <v>1</v>
      </c>
      <c r="P540">
        <f t="array" ref="P540">IF(ISNUMBER(MATCH($H540&amp;P$1,Course&amp;Library_Access_Code,0)),1,0)</f>
        <v>1</v>
      </c>
      <c r="Q540">
        <f t="array" ref="Q540">IF(ISNUMBER(MATCH($H540&amp;Q$1,Course&amp;Library_Access_Code,0)),1,0)</f>
        <v>1</v>
      </c>
      <c r="R540">
        <f t="array" ref="R540">IF(ISNUMBER(MATCH($H540&amp;R$1,Course&amp;Library_Access_Code,0)),1,0)</f>
        <v>1</v>
      </c>
      <c r="T540" t="s">
        <v>257</v>
      </c>
    </row>
    <row r="541" spans="1:20" x14ac:dyDescent="0.55000000000000004">
      <c r="A541" t="s">
        <v>257</v>
      </c>
      <c r="B541" t="s">
        <v>191</v>
      </c>
      <c r="C541" t="s">
        <v>237</v>
      </c>
      <c r="D541" t="s">
        <v>149</v>
      </c>
      <c r="E541" t="s">
        <v>149</v>
      </c>
      <c r="F541" t="s">
        <v>150</v>
      </c>
      <c r="G541" t="str">
        <f t="shared" si="16"/>
        <v>Wuertley Keith</v>
      </c>
      <c r="H541" t="str">
        <f t="shared" si="17"/>
        <v>Substance Abuse - What Employees Need to Know</v>
      </c>
      <c r="I541">
        <f t="array" ref="I541">IF(ISNUMBER(MATCH($H541&amp;I$1,Course&amp;Library_Access_Code,0)),1,0)</f>
        <v>1</v>
      </c>
      <c r="J541">
        <f t="array" ref="J541">IF(ISNUMBER(MATCH($H541&amp;J$1,Course&amp;Library_Access_Code,0)),1,0)</f>
        <v>1</v>
      </c>
      <c r="K541">
        <f t="array" ref="K541">IF(ISNUMBER(MATCH($H541&amp;K$1,Course&amp;Library_Access_Code,0)),1,0)</f>
        <v>0</v>
      </c>
      <c r="L541">
        <f t="array" ref="L541">IF(ISNUMBER(MATCH($H541&amp;L$1,Course&amp;Library_Access_Code,0)),1,0)</f>
        <v>0</v>
      </c>
      <c r="M541">
        <f t="array" ref="M541">IF(ISNUMBER(MATCH($H541&amp;M$1,Course&amp;Library_Access_Code,0)),1,0)</f>
        <v>1</v>
      </c>
      <c r="N541">
        <f t="array" ref="N541">IF(ISNUMBER(MATCH($H541&amp;N$1,Course&amp;Library_Access_Code,0)),1,0)</f>
        <v>1</v>
      </c>
      <c r="O541">
        <f t="array" ref="O541">IF(ISNUMBER(MATCH($H541&amp;O$1,Course&amp;Library_Access_Code,0)),1,0)</f>
        <v>1</v>
      </c>
      <c r="P541">
        <f t="array" ref="P541">IF(ISNUMBER(MATCH($H541&amp;P$1,Course&amp;Library_Access_Code,0)),1,0)</f>
        <v>1</v>
      </c>
      <c r="Q541">
        <f t="array" ref="Q541">IF(ISNUMBER(MATCH($H541&amp;Q$1,Course&amp;Library_Access_Code,0)),1,0)</f>
        <v>1</v>
      </c>
      <c r="R541">
        <f t="array" ref="R541">IF(ISNUMBER(MATCH($H541&amp;R$1,Course&amp;Library_Access_Code,0)),1,0)</f>
        <v>1</v>
      </c>
      <c r="T54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K327"/>
  <sheetViews>
    <sheetView tabSelected="1" topLeftCell="E1" workbookViewId="0">
      <selection activeCell="C2" sqref="C2"/>
    </sheetView>
  </sheetViews>
  <sheetFormatPr defaultRowHeight="14.4" x14ac:dyDescent="0.55000000000000004"/>
  <cols>
    <col min="3" max="3" width="67.41796875" bestFit="1" customWidth="1"/>
    <col min="4" max="4" width="23.83984375" bestFit="1" customWidth="1"/>
    <col min="5" max="5" width="12" bestFit="1" customWidth="1"/>
    <col min="6" max="6" width="12.83984375" bestFit="1" customWidth="1"/>
    <col min="7" max="7" width="36.62890625" bestFit="1" customWidth="1"/>
    <col min="8" max="8" width="9.68359375" bestFit="1" customWidth="1"/>
    <col min="9" max="9" width="9.3671875" bestFit="1" customWidth="1"/>
  </cols>
  <sheetData>
    <row r="1" spans="3:9" x14ac:dyDescent="0.55000000000000004">
      <c r="C1" s="1" t="s">
        <v>226</v>
      </c>
      <c r="D1" s="1" t="s">
        <v>2</v>
      </c>
      <c r="E1" s="1" t="s">
        <v>223</v>
      </c>
      <c r="F1" s="1" t="s">
        <v>303</v>
      </c>
      <c r="G1" s="1" t="s">
        <v>304</v>
      </c>
    </row>
    <row r="2" spans="3:9" x14ac:dyDescent="0.55000000000000004">
      <c r="C2" s="9" t="s">
        <v>172</v>
      </c>
      <c r="D2" s="10" t="str">
        <f>IFERROR(INDEX(Department,MATCH(C2,Trainies_other,0)),0)</f>
        <v>Receiving Department</v>
      </c>
      <c r="E2" s="10" t="str">
        <f>IFERROR(INDEX(Library_Access_Code,MATCH(D2,Dept,0)),"")</f>
        <v>2ENJ6HT4</v>
      </c>
      <c r="F2" s="10">
        <f t="array" ref="F2">SUM((C6:C71&lt;&gt;0)*1)</f>
        <v>29</v>
      </c>
      <c r="G2" s="10">
        <f ca="1">SUM(D6:D71,H6:H26)</f>
        <v>33</v>
      </c>
    </row>
    <row r="4" spans="3:9" x14ac:dyDescent="0.55000000000000004">
      <c r="C4" t="s">
        <v>302</v>
      </c>
      <c r="D4">
        <f>SUM(D6:D71)</f>
        <v>30</v>
      </c>
      <c r="G4" t="s">
        <v>301</v>
      </c>
    </row>
    <row r="5" spans="3:9" x14ac:dyDescent="0.55000000000000004">
      <c r="C5" s="1" t="s">
        <v>220</v>
      </c>
      <c r="D5" s="10" t="s">
        <v>224</v>
      </c>
      <c r="E5" s="10" t="s">
        <v>225</v>
      </c>
      <c r="G5" s="1" t="s">
        <v>220</v>
      </c>
      <c r="H5" s="10" t="s">
        <v>224</v>
      </c>
    </row>
    <row r="6" spans="3:9" x14ac:dyDescent="0.55000000000000004">
      <c r="C6" t="str">
        <f t="array" ref="C6">IFERROR(INDEX(Course,SMALL(IF(Library_Access_Code=$E$2,ROW(Library_Access_Code)-1),ROW(1:1))),0)</f>
        <v>Back Safety</v>
      </c>
      <c r="D6">
        <f t="array" ref="D6">IF(C6=0,"",SUM((Employee=$C$2)*(CSV_Course=C6)))</f>
        <v>1</v>
      </c>
      <c r="E6" s="12">
        <f t="array" aca="1" ref="E6" ca="1">IFERROR(IF(D6=0,TODAY(),DATEVALUE(INDEX(Quiz_Date,SMALL(IF($C$2=Employee,IF(C6=CSV_Course,ROW(Quiz_Date)-1)),D6)))+INDEX(Renewal_days,MATCH(Report!C6,Course,0))),"")</f>
        <v>41332</v>
      </c>
      <c r="G6" t="str">
        <f t="array" aca="1" ref="G6" ca="1">IFERROR(IF($E$2="",INDEX(CSV_Course,SMALL(IF($C$2=Employee,ROW(CSV_Course)-1),ROW(1:1))),INDEX(CSV_Course,SMALL(IF($C$2=Employee,IF(INDIRECT("_"&amp;$E$2)=0,ROW(CSV_Course)-1)),ROW(1:1)))),"")</f>
        <v>Hazardous Materials Transportation</v>
      </c>
      <c r="H6">
        <f t="array" aca="1" ref="H6" ca="1">IF(G6="","",SUM((Employee=$C$2)*(CSV_Course=G6)))</f>
        <v>1</v>
      </c>
      <c r="I6" s="12">
        <f t="array" aca="1" ref="I6" ca="1">IFERROR(IF(H6=0,TODAY(),DATEVALUE(INDEX(Quiz_Date,SMALL(IF($C$2=Employee,IF(G6=CSV_Course,ROW(Quiz_Date)-1)),H6)))+INDEX(Renewal_days,MATCH(Report!G6,Course,0))),"")</f>
        <v>41335</v>
      </c>
    </row>
    <row r="7" spans="3:9" x14ac:dyDescent="0.55000000000000004">
      <c r="C7" t="str">
        <f t="array" ref="C7">IFERROR(INDEX(Course,SMALL(IF(Library_Access_Code=$E$2,ROW(Library_Access_Code)-1),ROW(2:2))),0)</f>
        <v>Bloodborne Pathogens - General</v>
      </c>
      <c r="D7">
        <f t="array" ref="D7">IF(C7=0,"",SUM((Employee=$C$2)*(CSV_Course=C7)))</f>
        <v>2</v>
      </c>
      <c r="E7" s="12">
        <f t="array" aca="1" ref="E7" ca="1">IFERROR(IF(D7=0,TODAY(),DATEVALUE(INDEX(Quiz_Date,SMALL(IF($C$2=Employee,IF(C7=CSV_Course,ROW(Quiz_Date)-1)),D7)))+INDEX(Renewal_days,MATCH(Report!C7,Course,0))),"")</f>
        <v>41321</v>
      </c>
      <c r="F7" s="12"/>
      <c r="G7" t="str">
        <f t="array" aca="1" ref="G7" ca="1">IFERROR(IF($E$2="",INDEX(CSV_Course,SMALL(IF($C$2=Employee,ROW(CSV_Course)-1),ROW(2:2))),INDEX(CSV_Course,SMALL(IF($C$2=Employee,IF(INDIRECT("_"&amp;$E$2)=0,ROW(CSV_Course)-1)),ROW(2:2)))),"")</f>
        <v>Defensive Driving - Noncommercial Vehicles</v>
      </c>
      <c r="H7">
        <f t="array" aca="1" ref="H7" ca="1">IF(G7="","",SUM((Employee=$C$2)*(CSV_Course=G7)))</f>
        <v>1</v>
      </c>
      <c r="I7" s="12">
        <f t="array" aca="1" ref="I7" ca="1">IFERROR(IF(H7=0,TODAY(),DATEVALUE(INDEX(Quiz_Date,SMALL(IF($C$2=Employee,IF(G7=CSV_Course,ROW(Quiz_Date)-1)),H7)))+INDEX(Renewal_days,MATCH(Report!G7,Course,0))),"")</f>
        <v>41333</v>
      </c>
    </row>
    <row r="8" spans="3:9" x14ac:dyDescent="0.55000000000000004">
      <c r="C8" t="str">
        <f t="array" ref="C8">IFERROR(INDEX(Course,SMALL(IF(Library_Access_Code=$E$2,ROW(Library_Access_Code)-1),ROW(3:3))),0)</f>
        <v>Compressed Gases</v>
      </c>
      <c r="D8">
        <f t="array" ref="D8">IF(C8=0,"",SUM((Employee=$C$2)*(CSV_Course=C8)))</f>
        <v>1</v>
      </c>
      <c r="E8" s="12">
        <f t="array" aca="1" ref="E8" ca="1">IFERROR(IF(D8=0,TODAY(),DATEVALUE(INDEX(Quiz_Date,SMALL(IF($C$2=Employee,IF(C8=CSV_Course,ROW(Quiz_Date)-1)),D8)))+INDEX(Renewal_days,MATCH(Report!C8,Course,0))),"")</f>
        <v>41332</v>
      </c>
      <c r="G8" t="str">
        <f t="array" aca="1" ref="G8" ca="1">IFERROR(IF($E$2="",INDEX(CSV_Course,SMALL(IF($C$2=Employee,ROW(CSV_Course)-1),ROW(3:3))),INDEX(CSV_Course,SMALL(IF($C$2=Employee,IF(INDIRECT("_"&amp;$E$2)=0,ROW(CSV_Course)-1)),ROW(3:3)))),"")</f>
        <v>Defensive Driving - Commercial Vehicles</v>
      </c>
      <c r="H8">
        <f t="array" aca="1" ref="H8" ca="1">IF(G8="","",SUM((Employee=$C$2)*(CSV_Course=G8)))</f>
        <v>1</v>
      </c>
      <c r="I8" s="12">
        <f t="array" aca="1" ref="I8" ca="1">IFERROR(IF(H8=0,TODAY(),DATEVALUE(INDEX(Quiz_Date,SMALL(IF($C$2=Employee,IF(G8=CSV_Course,ROW(Quiz_Date)-1)),H8)))+INDEX(Renewal_days,MATCH(Report!G8,Course,0))),"")</f>
        <v>41333</v>
      </c>
    </row>
    <row r="9" spans="3:9" x14ac:dyDescent="0.55000000000000004">
      <c r="C9" t="str">
        <f t="array" ref="C9">IFERROR(INDEX(Course,SMALL(IF(Library_Access_Code=$E$2,ROW(Library_Access_Code)-1),ROW(4:4))),0)</f>
        <v>Crane Rigging</v>
      </c>
      <c r="D9">
        <f t="array" ref="D9">IF(C9=0,"",SUM((Employee=$C$2)*(CSV_Course=C9)))</f>
        <v>1</v>
      </c>
      <c r="E9" s="12">
        <f t="array" aca="1" ref="E9" ca="1">IFERROR(IF(D9=0,TODAY(),DATEVALUE(INDEX(Quiz_Date,SMALL(IF($C$2=Employee,IF(C9=CSV_Course,ROW(Quiz_Date)-1)),D9)))+INDEX(Renewal_days,MATCH(Report!C9,Course,0))),"")</f>
        <v>41332</v>
      </c>
      <c r="G9" t="str">
        <f t="array" aca="1" ref="G9" ca="1">IFERROR(IF($E$2="",INDEX(CSV_Course,SMALL(IF($C$2=Employee,ROW(CSV_Course)-1),ROW(4:4))),INDEX(CSV_Course,SMALL(IF($C$2=Employee,IF(INDIRECT("_"&amp;$E$2)=0,ROW(CSV_Course)-1)),ROW(4:4)))),"")</f>
        <v/>
      </c>
      <c r="H9" t="str">
        <f t="array" aca="1" ref="H9" ca="1">IF(G9="","",SUM((Employee=$C$2)*(CSV_Course=G9)))</f>
        <v/>
      </c>
      <c r="I9" s="12" t="str">
        <f t="array" aca="1" ref="I9" ca="1">IFERROR(IF(H9=0,TODAY(),DATEVALUE(INDEX(Quiz_Date,SMALL(IF($C$2=Employee,IF(G9=CSV_Course,ROW(Quiz_Date)-1)),H9)))+INDEX(Renewal_days,MATCH(Report!G9,Course,0))),"")</f>
        <v/>
      </c>
    </row>
    <row r="10" spans="3:9" x14ac:dyDescent="0.55000000000000004">
      <c r="C10" t="str">
        <f t="array" ref="C10">IFERROR(INDEX(Course,SMALL(IF(Library_Access_Code=$E$2,ROW(Library_Access_Code)-1),ROW(5:5))),0)</f>
        <v>Disaster Planning - What Employees Need to Know</v>
      </c>
      <c r="D10">
        <f t="array" ref="D10">IF(C10=0,"",SUM((Employee=$C$2)*(CSV_Course=C10)))</f>
        <v>1</v>
      </c>
      <c r="E10" s="12">
        <f t="array" aca="1" ref="E10" ca="1">IFERROR(IF(D10=0,TODAY(),DATEVALUE(INDEX(Quiz_Date,SMALL(IF($C$2=Employee,IF(C10=CSV_Course,ROW(Quiz_Date)-1)),D10)))+INDEX(Renewal_days,MATCH(Report!C10,Course,0))),"")</f>
        <v>41333</v>
      </c>
      <c r="G10" t="str">
        <f t="array" aca="1" ref="G10" ca="1">IFERROR(IF($E$2="",INDEX(CSV_Course,SMALL(IF($C$2=Employee,ROW(CSV_Course)-1),ROW(5:5))),INDEX(CSV_Course,SMALL(IF($C$2=Employee,IF(INDIRECT("_"&amp;$E$2)=0,ROW(CSV_Course)-1)),ROW(5:5)))),"")</f>
        <v/>
      </c>
      <c r="H10" t="str">
        <f t="array" aca="1" ref="H10" ca="1">IF(G10="","",SUM((Employee=$C$2)*(CSV_Course=G10)))</f>
        <v/>
      </c>
      <c r="I10" s="12" t="str">
        <f t="array" aca="1" ref="I10" ca="1">IFERROR(IF(H10=0,TODAY(),DATEVALUE(INDEX(Quiz_Date,SMALL(IF($C$2=Employee,IF(G10=CSV_Course,ROW(Quiz_Date)-1)),H10)))+INDEX(Renewal_days,MATCH(Report!G10,Course,0))),"")</f>
        <v/>
      </c>
    </row>
    <row r="11" spans="3:9" x14ac:dyDescent="0.55000000000000004">
      <c r="C11" t="str">
        <f t="array" ref="C11">IFERROR(INDEX(Course,SMALL(IF(Library_Access_Code=$E$2,ROW(Library_Access_Code)-1),ROW(6:6))),0)</f>
        <v>Electrical Safety - Unqualified Worker</v>
      </c>
      <c r="D11">
        <f t="array" ref="D11">IF(C11=0,"",SUM((Employee=$C$2)*(CSV_Course=C11)))</f>
        <v>1</v>
      </c>
      <c r="E11" s="12">
        <f t="array" aca="1" ref="E11" ca="1">IFERROR(IF(D11=0,TODAY(),DATEVALUE(INDEX(Quiz_Date,SMALL(IF($C$2=Employee,IF(C11=CSV_Course,ROW(Quiz_Date)-1)),D11)))+INDEX(Renewal_days,MATCH(Report!C11,Course,0))),"")</f>
        <v>41333</v>
      </c>
      <c r="G11" t="str">
        <f t="array" aca="1" ref="G11" ca="1">IFERROR(IF($E$2="",INDEX(CSV_Course,SMALL(IF($C$2=Employee,ROW(CSV_Course)-1),ROW(6:6))),INDEX(CSV_Course,SMALL(IF($C$2=Employee,IF(INDIRECT("_"&amp;$E$2)=0,ROW(CSV_Course)-1)),ROW(6:6)))),"")</f>
        <v/>
      </c>
      <c r="H11" t="str">
        <f t="array" aca="1" ref="H11" ca="1">IF(G11="","",SUM((Employee=$C$2)*(CSV_Course=G11)))</f>
        <v/>
      </c>
      <c r="I11" s="12" t="str">
        <f t="array" aca="1" ref="I11" ca="1">IFERROR(IF(H11=0,TODAY(),DATEVALUE(INDEX(Quiz_Date,SMALL(IF($C$2=Employee,IF(G11=CSV_Course,ROW(Quiz_Date)-1)),H11)))+INDEX(Renewal_days,MATCH(Report!G11,Course,0))),"")</f>
        <v/>
      </c>
    </row>
    <row r="12" spans="3:9" x14ac:dyDescent="0.55000000000000004">
      <c r="C12" t="str">
        <f t="array" ref="C12">IFERROR(INDEX(Course,SMALL(IF(Library_Access_Code=$E$2,ROW(Library_Access_Code)-1),ROW(7:7))),0)</f>
        <v>Emergency Action and Fire Prevention</v>
      </c>
      <c r="D12">
        <f t="array" ref="D12">IF(C12=0,"",SUM((Employee=$C$2)*(CSV_Course=C12)))</f>
        <v>1</v>
      </c>
      <c r="E12" s="12">
        <f t="array" aca="1" ref="E12" ca="1">IFERROR(IF(D12=0,TODAY(),DATEVALUE(INDEX(Quiz_Date,SMALL(IF($C$2=Employee,IF(C12=CSV_Course,ROW(Quiz_Date)-1)),D12)))+INDEX(Renewal_days,MATCH(Report!C12,Course,0))),"")</f>
        <v>41333</v>
      </c>
      <c r="G12" t="str">
        <f t="array" aca="1" ref="G12" ca="1">IFERROR(IF($E$2="",INDEX(CSV_Course,SMALL(IF($C$2=Employee,ROW(CSV_Course)-1),ROW(7:7))),INDEX(CSV_Course,SMALL(IF($C$2=Employee,IF(INDIRECT("_"&amp;$E$2)=0,ROW(CSV_Course)-1)),ROW(7:7)))),"")</f>
        <v/>
      </c>
      <c r="H12" t="str">
        <f t="array" aca="1" ref="H12" ca="1">IF(G12="","",SUM((Employee=$C$2)*(CSV_Course=G12)))</f>
        <v/>
      </c>
      <c r="I12" s="12" t="str">
        <f t="array" aca="1" ref="I12" ca="1">IFERROR(IF(H12=0,TODAY(),DATEVALUE(INDEX(Quiz_Date,SMALL(IF($C$2=Employee,IF(G12=CSV_Course,ROW(Quiz_Date)-1)),H12)))+INDEX(Renewal_days,MATCH(Report!G12,Course,0))),"")</f>
        <v/>
      </c>
    </row>
    <row r="13" spans="3:9" x14ac:dyDescent="0.55000000000000004">
      <c r="C13" t="str">
        <f t="array" ref="C13">IFERROR(INDEX(Course,SMALL(IF(Library_Access_Code=$E$2,ROW(Library_Access_Code)-1),ROW(8:8))),0)</f>
        <v>Ergonomics - Industrial</v>
      </c>
      <c r="D13">
        <f t="array" ref="D13">IF(C13=0,"",SUM((Employee=$C$2)*(CSV_Course=C13)))</f>
        <v>1</v>
      </c>
      <c r="E13" s="12">
        <f t="array" aca="1" ref="E13" ca="1">IFERROR(IF(D13=0,TODAY(),DATEVALUE(INDEX(Quiz_Date,SMALL(IF($C$2=Employee,IF(C13=CSV_Course,ROW(Quiz_Date)-1)),D13)))+INDEX(Renewal_days,MATCH(Report!C13,Course,0))),"")</f>
        <v>41333</v>
      </c>
      <c r="G13" t="str">
        <f t="array" aca="1" ref="G13" ca="1">IFERROR(IF($E$2="",INDEX(CSV_Course,SMALL(IF($C$2=Employee,ROW(CSV_Course)-1),ROW(8:8))),INDEX(CSV_Course,SMALL(IF($C$2=Employee,IF(INDIRECT("_"&amp;$E$2)=0,ROW(CSV_Course)-1)),ROW(8:8)))),"")</f>
        <v/>
      </c>
      <c r="H13" t="str">
        <f t="array" aca="1" ref="H13" ca="1">IF(G13="","",SUM((Employee=$C$2)*(CSV_Course=G13)))</f>
        <v/>
      </c>
      <c r="I13" s="12" t="str">
        <f t="array" aca="1" ref="I13" ca="1">IFERROR(IF(H13=0,TODAY(),DATEVALUE(INDEX(Quiz_Date,SMALL(IF($C$2=Employee,IF(G13=CSV_Course,ROW(Quiz_Date)-1)),H13)))+INDEX(Renewal_days,MATCH(Report!G13,Course,0))),"")</f>
        <v/>
      </c>
    </row>
    <row r="14" spans="3:9" x14ac:dyDescent="0.55000000000000004">
      <c r="C14" t="str">
        <f t="array" ref="C14">IFERROR(INDEX(Course,SMALL(IF(Library_Access_Code=$E$2,ROW(Library_Access_Code)-1),ROW(9:9))),0)</f>
        <v>Eye Protection</v>
      </c>
      <c r="D14">
        <f t="array" ref="D14">IF(C14=0,"",SUM((Employee=$C$2)*(CSV_Course=C14)))</f>
        <v>1</v>
      </c>
      <c r="E14" s="12">
        <f t="array" aca="1" ref="E14" ca="1">IFERROR(IF(D14=0,TODAY(),DATEVALUE(INDEX(Quiz_Date,SMALL(IF($C$2=Employee,IF(C14=CSV_Course,ROW(Quiz_Date)-1)),D14)))+INDEX(Renewal_days,MATCH(Report!C14,Course,0))),"")</f>
        <v>41333</v>
      </c>
      <c r="G14" t="str">
        <f t="array" aca="1" ref="G14" ca="1">IFERROR(IF($E$2="",INDEX(CSV_Course,SMALL(IF($C$2=Employee,ROW(CSV_Course)-1),ROW(9:9))),INDEX(CSV_Course,SMALL(IF($C$2=Employee,IF(INDIRECT("_"&amp;$E$2)=0,ROW(CSV_Course)-1)),ROW(9:9)))),"")</f>
        <v/>
      </c>
      <c r="H14" t="str">
        <f t="array" aca="1" ref="H14" ca="1">IF(G14="","",SUM((Employee=$C$2)*(CSV_Course=G14)))</f>
        <v/>
      </c>
      <c r="I14" s="12" t="str">
        <f t="array" aca="1" ref="I14" ca="1">IFERROR(IF(H14=0,TODAY(),DATEVALUE(INDEX(Quiz_Date,SMALL(IF($C$2=Employee,IF(G14=CSV_Course,ROW(Quiz_Date)-1)),H14)))+INDEX(Renewal_days,MATCH(Report!G14,Course,0))),"")</f>
        <v/>
      </c>
    </row>
    <row r="15" spans="3:9" x14ac:dyDescent="0.55000000000000004">
      <c r="C15" t="str">
        <f t="array" ref="C15">IFERROR(INDEX(Course,SMALL(IF(Library_Access_Code=$E$2,ROW(Library_Access_Code)-1),ROW(10:10))),0)</f>
        <v>Fire Extinguishers</v>
      </c>
      <c r="D15">
        <f t="array" ref="D15">IF(C15=0,"",SUM((Employee=$C$2)*(CSV_Course=C15)))</f>
        <v>1</v>
      </c>
      <c r="E15" s="12">
        <f t="array" aca="1" ref="E15" ca="1">IFERROR(IF(D15=0,TODAY(),DATEVALUE(INDEX(Quiz_Date,SMALL(IF($C$2=Employee,IF(C15=CSV_Course,ROW(Quiz_Date)-1)),D15)))+INDEX(Renewal_days,MATCH(Report!C15,Course,0))),"")</f>
        <v>41333</v>
      </c>
      <c r="G15" t="str">
        <f t="array" aca="1" ref="G15" ca="1">IFERROR(IF($E$2="",INDEX(CSV_Course,SMALL(IF($C$2=Employee,ROW(CSV_Course)-1),ROW(10:10))),INDEX(CSV_Course,SMALL(IF($C$2=Employee,IF(INDIRECT("_"&amp;$E$2)=0,ROW(CSV_Course)-1)),ROW(10:10)))),"")</f>
        <v/>
      </c>
      <c r="H15" t="str">
        <f t="array" aca="1" ref="H15" ca="1">IF(G15="","",SUM((Employee=$C$2)*(CSV_Course=G15)))</f>
        <v/>
      </c>
      <c r="I15" s="12" t="str">
        <f t="array" aca="1" ref="I15" ca="1">IFERROR(IF(H15=0,TODAY(),DATEVALUE(INDEX(Quiz_Date,SMALL(IF($C$2=Employee,IF(G15=CSV_Course,ROW(Quiz_Date)-1)),H15)))+INDEX(Renewal_days,MATCH(Report!G15,Course,0))),"")</f>
        <v/>
      </c>
    </row>
    <row r="16" spans="3:9" x14ac:dyDescent="0.55000000000000004">
      <c r="C16" t="str">
        <f t="array" ref="C16">IFERROR(INDEX(Course,SMALL(IF(Library_Access_Code=$E$2,ROW(Library_Access_Code)-1),ROW(11:11))),0)</f>
        <v>Flammable and Combustible Liquids</v>
      </c>
      <c r="D16">
        <f t="array" ref="D16">IF(C16=0,"",SUM((Employee=$C$2)*(CSV_Course=C16)))</f>
        <v>1</v>
      </c>
      <c r="E16" s="12">
        <f t="array" aca="1" ref="E16" ca="1">IFERROR(IF(D16=0,TODAY(),DATEVALUE(INDEX(Quiz_Date,SMALL(IF($C$2=Employee,IF(C16=CSV_Course,ROW(Quiz_Date)-1)),D16)))+INDEX(Renewal_days,MATCH(Report!C16,Course,0))),"")</f>
        <v>41333</v>
      </c>
      <c r="G16" t="str">
        <f t="array" aca="1" ref="G16" ca="1">IFERROR(IF($E$2="",INDEX(CSV_Course,SMALL(IF($C$2=Employee,ROW(CSV_Course)-1),ROW(11:11))),INDEX(CSV_Course,SMALL(IF($C$2=Employee,IF(INDIRECT("_"&amp;$E$2)=0,ROW(CSV_Course)-1)),ROW(11:11)))),"")</f>
        <v/>
      </c>
      <c r="H16" t="str">
        <f t="array" aca="1" ref="H16" ca="1">IF(G16="","",SUM((Employee=$C$2)*(CSV_Course=G16)))</f>
        <v/>
      </c>
      <c r="I16" s="12" t="str">
        <f t="array" aca="1" ref="I16" ca="1">IFERROR(IF(H16=0,TODAY(),DATEVALUE(INDEX(Quiz_Date,SMALL(IF($C$2=Employee,IF(G16=CSV_Course,ROW(Quiz_Date)-1)),H16)))+INDEX(Renewal_days,MATCH(Report!G16,Course,0))),"")</f>
        <v/>
      </c>
    </row>
    <row r="17" spans="3:9" x14ac:dyDescent="0.55000000000000004">
      <c r="C17" t="str">
        <f t="array" ref="C17">IFERROR(INDEX(Course,SMALL(IF(Library_Access_Code=$E$2,ROW(Library_Access_Code)-1),ROW(12:12))),0)</f>
        <v>Forklift Operator Safety</v>
      </c>
      <c r="D17">
        <f t="array" ref="D17">IF(C17=0,"",SUM((Employee=$C$2)*(CSV_Course=C17)))</f>
        <v>1</v>
      </c>
      <c r="E17" s="12">
        <f t="array" aca="1" ref="E17" ca="1">IFERROR(IF(D17=0,TODAY(),DATEVALUE(INDEX(Quiz_Date,SMALL(IF($C$2=Employee,IF(C17=CSV_Course,ROW(Quiz_Date)-1)),D17)))+INDEX(Renewal_days,MATCH(Report!C17,Course,0))),"")</f>
        <v>42063</v>
      </c>
      <c r="G17" t="str">
        <f t="array" aca="1" ref="G17" ca="1">IFERROR(IF($E$2="",INDEX(CSV_Course,SMALL(IF($C$2=Employee,ROW(CSV_Course)-1),ROW(12:12))),INDEX(CSV_Course,SMALL(IF($C$2=Employee,IF(INDIRECT("_"&amp;$E$2)=0,ROW(CSV_Course)-1)),ROW(12:12)))),"")</f>
        <v/>
      </c>
      <c r="H17" t="str">
        <f t="array" aca="1" ref="H17" ca="1">IF(G17="","",SUM((Employee=$C$2)*(CSV_Course=G17)))</f>
        <v/>
      </c>
      <c r="I17" s="12" t="str">
        <f t="array" aca="1" ref="I17" ca="1">IFERROR(IF(H17=0,TODAY(),DATEVALUE(INDEX(Quiz_Date,SMALL(IF($C$2=Employee,IF(G17=CSV_Course,ROW(Quiz_Date)-1)),H17)))+INDEX(Renewal_days,MATCH(Report!G17,Course,0))),"")</f>
        <v/>
      </c>
    </row>
    <row r="18" spans="3:9" x14ac:dyDescent="0.55000000000000004">
      <c r="C18" t="str">
        <f t="array" ref="C18">IFERROR(INDEX(Course,SMALL(IF(Library_Access_Code=$E$2,ROW(Library_Access_Code)-1),ROW(13:13))),0)</f>
        <v>Good Housekeeping</v>
      </c>
      <c r="D18">
        <f t="array" ref="D18">IF(C18=0,"",SUM((Employee=$C$2)*(CSV_Course=C18)))</f>
        <v>1</v>
      </c>
      <c r="E18" s="12">
        <f t="array" aca="1" ref="E18" ca="1">IFERROR(IF(D18=0,TODAY(),DATEVALUE(INDEX(Quiz_Date,SMALL(IF($C$2=Employee,IF(C18=CSV_Course,ROW(Quiz_Date)-1)),D18)))+INDEX(Renewal_days,MATCH(Report!C18,Course,0))),"")</f>
        <v>41334</v>
      </c>
      <c r="G18" t="str">
        <f t="array" aca="1" ref="G18" ca="1">IFERROR(IF($E$2="",INDEX(CSV_Course,SMALL(IF($C$2=Employee,ROW(CSV_Course)-1),ROW(13:13))),INDEX(CSV_Course,SMALL(IF($C$2=Employee,IF(INDIRECT("_"&amp;$E$2)=0,ROW(CSV_Course)-1)),ROW(13:13)))),"")</f>
        <v/>
      </c>
      <c r="H18" t="str">
        <f t="array" aca="1" ref="H18" ca="1">IF(G18="","",SUM((Employee=$C$2)*(CSV_Course=G18)))</f>
        <v/>
      </c>
      <c r="I18" s="12" t="str">
        <f t="array" aca="1" ref="I18" ca="1">IFERROR(IF(H18=0,TODAY(),DATEVALUE(INDEX(Quiz_Date,SMALL(IF($C$2=Employee,IF(G18=CSV_Course,ROW(Quiz_Date)-1)),H18)))+INDEX(Renewal_days,MATCH(Report!G18,Course,0))),"")</f>
        <v/>
      </c>
    </row>
    <row r="19" spans="3:9" x14ac:dyDescent="0.55000000000000004">
      <c r="C19" t="str">
        <f t="array" ref="C19">IFERROR(INDEX(Course,SMALL(IF(Library_Access_Code=$E$2,ROW(Library_Access_Code)-1),ROW(14:14))),0)</f>
        <v>Hand Protection</v>
      </c>
      <c r="D19">
        <f t="array" ref="D19">IF(C19=0,"",SUM((Employee=$C$2)*(CSV_Course=C19)))</f>
        <v>1</v>
      </c>
      <c r="E19" s="12">
        <f t="array" aca="1" ref="E19" ca="1">IFERROR(IF(D19=0,TODAY(),DATEVALUE(INDEX(Quiz_Date,SMALL(IF($C$2=Employee,IF(C19=CSV_Course,ROW(Quiz_Date)-1)),D19)))+INDEX(Renewal_days,MATCH(Report!C19,Course,0))),"")</f>
        <v>41334</v>
      </c>
      <c r="G19" t="str">
        <f t="array" aca="1" ref="G19" ca="1">IFERROR(IF($E$2="",INDEX(CSV_Course,SMALL(IF($C$2=Employee,ROW(CSV_Course)-1),ROW(14:14))),INDEX(CSV_Course,SMALL(IF($C$2=Employee,IF(INDIRECT("_"&amp;$E$2)=0,ROW(CSV_Course)-1)),ROW(14:14)))),"")</f>
        <v/>
      </c>
      <c r="H19" t="str">
        <f t="array" aca="1" ref="H19" ca="1">IF(G19="","",SUM((Employee=$C$2)*(CSV_Course=G19)))</f>
        <v/>
      </c>
      <c r="I19" s="12" t="str">
        <f t="array" aca="1" ref="I19" ca="1">IFERROR(IF(H19=0,TODAY(),DATEVALUE(INDEX(Quiz_Date,SMALL(IF($C$2=Employee,IF(G19=CSV_Course,ROW(Quiz_Date)-1)),H19)))+INDEX(Renewal_days,MATCH(Report!G19,Course,0))),"")</f>
        <v/>
      </c>
    </row>
    <row r="20" spans="3:9" x14ac:dyDescent="0.55000000000000004">
      <c r="C20" t="str">
        <f t="array" ref="C20">IFERROR(INDEX(Course,SMALL(IF(Library_Access_Code=$E$2,ROW(Library_Access_Code)-1),ROW(15:15))),0)</f>
        <v>Hazard Communication</v>
      </c>
      <c r="D20">
        <f t="array" ref="D20">IF(C20=0,"",SUM((Employee=$C$2)*(CSV_Course=C20)))</f>
        <v>1</v>
      </c>
      <c r="E20" s="12">
        <f t="array" aca="1" ref="E20" ca="1">IFERROR(IF(D20=0,TODAY(),DATEVALUE(INDEX(Quiz_Date,SMALL(IF($C$2=Employee,IF(C20=CSV_Course,ROW(Quiz_Date)-1)),D20)))+INDEX(Renewal_days,MATCH(Report!C20,Course,0))),"")</f>
        <v>41334</v>
      </c>
      <c r="G20" t="str">
        <f t="array" aca="1" ref="G20" ca="1">IFERROR(IF($E$2="",INDEX(CSV_Course,SMALL(IF($C$2=Employee,ROW(CSV_Course)-1),ROW(15:15))),INDEX(CSV_Course,SMALL(IF($C$2=Employee,IF(INDIRECT("_"&amp;$E$2)=0,ROW(CSV_Course)-1)),ROW(15:15)))),"")</f>
        <v/>
      </c>
      <c r="H20" t="str">
        <f t="array" aca="1" ref="H20" ca="1">IF(G20="","",SUM((Employee=$C$2)*(CSV_Course=G20)))</f>
        <v/>
      </c>
      <c r="I20" s="12" t="str">
        <f t="array" aca="1" ref="I20" ca="1">IFERROR(IF(H20=0,TODAY(),DATEVALUE(INDEX(Quiz_Date,SMALL(IF($C$2=Employee,IF(G20=CSV_Course,ROW(Quiz_Date)-1)),H20)))+INDEX(Renewal_days,MATCH(Report!G20,Course,0))),"")</f>
        <v/>
      </c>
    </row>
    <row r="21" spans="3:9" x14ac:dyDescent="0.55000000000000004">
      <c r="C21" t="str">
        <f t="array" ref="C21">IFERROR(INDEX(Course,SMALL(IF(Library_Access_Code=$E$2,ROW(Library_Access_Code)-1),ROW(16:16))),0)</f>
        <v>Ladder Safety</v>
      </c>
      <c r="D21">
        <f t="array" ref="D21">IF(C21=0,"",SUM((Employee=$C$2)*(CSV_Course=C21)))</f>
        <v>1</v>
      </c>
      <c r="E21" s="12">
        <f t="array" aca="1" ref="E21" ca="1">IFERROR(IF(D21=0,TODAY(),DATEVALUE(INDEX(Quiz_Date,SMALL(IF($C$2=Employee,IF(C21=CSV_Course,ROW(Quiz_Date)-1)),D21)))+INDEX(Renewal_days,MATCH(Report!C21,Course,0))),"")</f>
        <v>41334</v>
      </c>
      <c r="G21" t="str">
        <f t="array" aca="1" ref="G21" ca="1">IFERROR(IF($E$2="",INDEX(CSV_Course,SMALL(IF($C$2=Employee,ROW(CSV_Course)-1),ROW(16:16))),INDEX(CSV_Course,SMALL(IF($C$2=Employee,IF(INDIRECT("_"&amp;$E$2)=0,ROW(CSV_Course)-1)),ROW(16:16)))),"")</f>
        <v/>
      </c>
      <c r="H21" t="str">
        <f t="array" aca="1" ref="H21" ca="1">IF(G21="","",SUM((Employee=$C$2)*(CSV_Course=G21)))</f>
        <v/>
      </c>
      <c r="I21" s="12" t="str">
        <f t="array" aca="1" ref="I21" ca="1">IFERROR(IF(H21=0,TODAY(),DATEVALUE(INDEX(Quiz_Date,SMALL(IF($C$2=Employee,IF(G21=CSV_Course,ROW(Quiz_Date)-1)),H21)))+INDEX(Renewal_days,MATCH(Report!G21,Course,0))),"")</f>
        <v/>
      </c>
    </row>
    <row r="22" spans="3:9" x14ac:dyDescent="0.55000000000000004">
      <c r="C22" t="str">
        <f t="array" ref="C22">IFERROR(INDEX(Course,SMALL(IF(Library_Access_Code=$E$2,ROW(Library_Access_Code)-1),ROW(17:17))),0)</f>
        <v>Lockout-Tagout - Affected Employee</v>
      </c>
      <c r="D22">
        <f t="array" ref="D22">IF(C22=0,"",SUM((Employee=$C$2)*(CSV_Course=C22)))</f>
        <v>1</v>
      </c>
      <c r="E22" s="12">
        <f t="array" aca="1" ref="E22" ca="1">IFERROR(IF(D22=0,TODAY(),DATEVALUE(INDEX(Quiz_Date,SMALL(IF($C$2=Employee,IF(C22=CSV_Course,ROW(Quiz_Date)-1)),D22)))+INDEX(Renewal_days,MATCH(Report!C22,Course,0))),"")</f>
        <v>41334</v>
      </c>
      <c r="G22" t="str">
        <f t="array" aca="1" ref="G22" ca="1">IFERROR(IF($E$2="",INDEX(CSV_Course,SMALL(IF($C$2=Employee,ROW(CSV_Course)-1),ROW(17:17))),INDEX(CSV_Course,SMALL(IF($C$2=Employee,IF(INDIRECT("_"&amp;$E$2)=0,ROW(CSV_Course)-1)),ROW(17:17)))),"")</f>
        <v/>
      </c>
      <c r="H22" t="str">
        <f t="array" aca="1" ref="H22" ca="1">IF(G22="","",SUM((Employee=$C$2)*(CSV_Course=G22)))</f>
        <v/>
      </c>
      <c r="I22" s="12" t="str">
        <f t="array" aca="1" ref="I22" ca="1">IFERROR(IF(H22=0,TODAY(),DATEVALUE(INDEX(Quiz_Date,SMALL(IF($C$2=Employee,IF(G22=CSV_Course,ROW(Quiz_Date)-1)),H22)))+INDEX(Renewal_days,MATCH(Report!G22,Course,0))),"")</f>
        <v/>
      </c>
    </row>
    <row r="23" spans="3:9" x14ac:dyDescent="0.55000000000000004">
      <c r="C23" t="str">
        <f t="array" ref="C23">IFERROR(INDEX(Course,SMALL(IF(Library_Access_Code=$E$2,ROW(Library_Access_Code)-1),ROW(18:18))),0)</f>
        <v>Material Safety Data Sheets</v>
      </c>
      <c r="D23">
        <f t="array" ref="D23">IF(C23=0,"",SUM((Employee=$C$2)*(CSV_Course=C23)))</f>
        <v>1</v>
      </c>
      <c r="E23" s="12">
        <f t="array" aca="1" ref="E23" ca="1">IFERROR(IF(D23=0,TODAY(),DATEVALUE(INDEX(Quiz_Date,SMALL(IF($C$2=Employee,IF(C23=CSV_Course,ROW(Quiz_Date)-1)),D23)))+INDEX(Renewal_days,MATCH(Report!C23,Course,0))),"")</f>
        <v>41334</v>
      </c>
      <c r="G23" t="str">
        <f t="array" aca="1" ref="G23" ca="1">IFERROR(IF($E$2="",INDEX(CSV_Course,SMALL(IF($C$2=Employee,ROW(CSV_Course)-1),ROW(18:18))),INDEX(CSV_Course,SMALL(IF($C$2=Employee,IF(INDIRECT("_"&amp;$E$2)=0,ROW(CSV_Course)-1)),ROW(18:18)))),"")</f>
        <v/>
      </c>
      <c r="H23" t="str">
        <f t="array" aca="1" ref="H23" ca="1">IF(G23="","",SUM((Employee=$C$2)*(CSV_Course=G23)))</f>
        <v/>
      </c>
      <c r="I23" s="12" t="str">
        <f t="array" aca="1" ref="I23" ca="1">IFERROR(IF(H23=0,TODAY(),DATEVALUE(INDEX(Quiz_Date,SMALL(IF($C$2=Employee,IF(G23=CSV_Course,ROW(Quiz_Date)-1)),H23)))+INDEX(Renewal_days,MATCH(Report!G23,Course,0))),"")</f>
        <v/>
      </c>
    </row>
    <row r="24" spans="3:9" x14ac:dyDescent="0.55000000000000004">
      <c r="C24" t="str">
        <f t="array" ref="C24">IFERROR(INDEX(Course,SMALL(IF(Library_Access_Code=$E$2,ROW(Library_Access_Code)-1),ROW(19:19))),0)</f>
        <v>Noise and Hearing Protection</v>
      </c>
      <c r="D24">
        <f t="array" ref="D24">IF(C24=0,"",SUM((Employee=$C$2)*(CSV_Course=C24)))</f>
        <v>1</v>
      </c>
      <c r="E24" s="12">
        <f t="array" aca="1" ref="E24" ca="1">IFERROR(IF(D24=0,TODAY(),DATEVALUE(INDEX(Quiz_Date,SMALL(IF($C$2=Employee,IF(C24=CSV_Course,ROW(Quiz_Date)-1)),D24)))+INDEX(Renewal_days,MATCH(Report!C24,Course,0))),"")</f>
        <v>41334</v>
      </c>
      <c r="G24" t="str">
        <f t="array" aca="1" ref="G24" ca="1">IFERROR(IF($E$2="",INDEX(CSV_Course,SMALL(IF($C$2=Employee,ROW(CSV_Course)-1),ROW(19:19))),INDEX(CSV_Course,SMALL(IF($C$2=Employee,IF(INDIRECT("_"&amp;$E$2)=0,ROW(CSV_Course)-1)),ROW(19:19)))),"")</f>
        <v/>
      </c>
      <c r="H24" t="str">
        <f t="array" aca="1" ref="H24" ca="1">IF(G24="","",SUM((Employee=$C$2)*(CSV_Course=G24)))</f>
        <v/>
      </c>
      <c r="I24" s="12" t="str">
        <f t="array" aca="1" ref="I24" ca="1">IFERROR(IF(H24=0,TODAY(),DATEVALUE(INDEX(Quiz_Date,SMALL(IF($C$2=Employee,IF(G24=CSV_Course,ROW(Quiz_Date)-1)),H24)))+INDEX(Renewal_days,MATCH(Report!G24,Course,0))),"")</f>
        <v/>
      </c>
    </row>
    <row r="25" spans="3:9" x14ac:dyDescent="0.55000000000000004">
      <c r="C25" t="str">
        <f t="array" ref="C25">IFERROR(INDEX(Course,SMALL(IF(Library_Access_Code=$E$2,ROW(Library_Access_Code)-1),ROW(20:20))),0)</f>
        <v>Portable Power Tool Safety</v>
      </c>
      <c r="D25">
        <f t="array" ref="D25">IF(C25=0,"",SUM((Employee=$C$2)*(CSV_Course=C25)))</f>
        <v>1</v>
      </c>
      <c r="E25" s="12">
        <f t="array" aca="1" ref="E25" ca="1">IFERROR(IF(D25=0,TODAY(),DATEVALUE(INDEX(Quiz_Date,SMALL(IF($C$2=Employee,IF(C25=CSV_Course,ROW(Quiz_Date)-1)),D25)))+INDEX(Renewal_days,MATCH(Report!C25,Course,0))),"")</f>
        <v>41334</v>
      </c>
      <c r="G25" t="str">
        <f t="array" aca="1" ref="G25" ca="1">IFERROR(IF($E$2="",INDEX(CSV_Course,SMALL(IF($C$2=Employee,ROW(CSV_Course)-1),ROW(20:20))),INDEX(CSV_Course,SMALL(IF($C$2=Employee,IF(INDIRECT("_"&amp;$E$2)=0,ROW(CSV_Course)-1)),ROW(20:20)))),"")</f>
        <v/>
      </c>
      <c r="H25" t="str">
        <f t="array" aca="1" ref="H25" ca="1">IF(G25="","",SUM((Employee=$C$2)*(CSV_Course=G25)))</f>
        <v/>
      </c>
      <c r="I25" s="12" t="str">
        <f t="array" aca="1" ref="I25" ca="1">IFERROR(IF(H25=0,TODAY(),DATEVALUE(INDEX(Quiz_Date,SMALL(IF($C$2=Employee,IF(G25=CSV_Course,ROW(Quiz_Date)-1)),H25)))+INDEX(Renewal_days,MATCH(Report!G25,Course,0))),"")</f>
        <v/>
      </c>
    </row>
    <row r="26" spans="3:9" x14ac:dyDescent="0.55000000000000004">
      <c r="C26" t="str">
        <f t="array" ref="C26">IFERROR(INDEX(Course,SMALL(IF(Library_Access_Code=$E$2,ROW(Library_Access_Code)-1),ROW(21:21))),0)</f>
        <v>PPE - Foot Protection</v>
      </c>
      <c r="D26">
        <f t="array" ref="D26">IF(C26=0,"",SUM((Employee=$C$2)*(CSV_Course=C26)))</f>
        <v>1</v>
      </c>
      <c r="E26" s="12">
        <f t="array" aca="1" ref="E26" ca="1">IFERROR(IF(D26=0,TODAY(),DATEVALUE(INDEX(Quiz_Date,SMALL(IF($C$2=Employee,IF(C26=CSV_Course,ROW(Quiz_Date)-1)),D26)))+INDEX(Renewal_days,MATCH(Report!C26,Course,0))),"")</f>
        <v>41334</v>
      </c>
      <c r="G26" t="str">
        <f t="array" aca="1" ref="G26" ca="1">IFERROR(IF($E$2="",INDEX(CSV_Course,SMALL(IF($C$2=Employee,ROW(CSV_Course)-1),ROW(21:21))),INDEX(CSV_Course,SMALL(IF($C$2=Employee,IF(INDIRECT("_"&amp;$E$2)=0,ROW(CSV_Course)-1)),ROW(21:21)))),"")</f>
        <v/>
      </c>
      <c r="H26" t="str">
        <f t="array" aca="1" ref="H26" ca="1">IF(G26="","",SUM((Employee=$C$2)*(CSV_Course=G26)))</f>
        <v/>
      </c>
      <c r="I26" s="12" t="str">
        <f t="array" aca="1" ref="I26" ca="1">IFERROR(IF(H26=0,TODAY(),DATEVALUE(INDEX(Quiz_Date,SMALL(IF($C$2=Employee,IF(G26=CSV_Course,ROW(Quiz_Date)-1)),H26)))+INDEX(Renewal_days,MATCH(Report!G26,Course,0))),"")</f>
        <v/>
      </c>
    </row>
    <row r="27" spans="3:9" x14ac:dyDescent="0.55000000000000004">
      <c r="C27" t="str">
        <f t="array" ref="C27">IFERROR(INDEX(Course,SMALL(IF(Library_Access_Code=$E$2,ROW(Library_Access_Code)-1),ROW(22:22))),0)</f>
        <v>PPE - What Employees Need to Know</v>
      </c>
      <c r="D27">
        <f t="array" ref="D27">IF(C27=0,"",SUM((Employee=$C$2)*(CSV_Course=C27)))</f>
        <v>1</v>
      </c>
      <c r="E27" s="12">
        <f t="array" aca="1" ref="E27" ca="1">IFERROR(IF(D27=0,TODAY(),DATEVALUE(INDEX(Quiz_Date,SMALL(IF($C$2=Employee,IF(C27=CSV_Course,ROW(Quiz_Date)-1)),D27)))+INDEX(Renewal_days,MATCH(Report!C27,Course,0))),"")</f>
        <v>41334</v>
      </c>
    </row>
    <row r="28" spans="3:9" x14ac:dyDescent="0.55000000000000004">
      <c r="C28" t="str">
        <f t="array" ref="C28">IFERROR(INDEX(Course,SMALL(IF(Library_Access_Code=$E$2,ROW(Library_Access_Code)-1),ROW(23:23))),0)</f>
        <v>Safety Orientation - New Employee</v>
      </c>
      <c r="D28">
        <f t="array" ref="D28">IF(C28=0,"",SUM((Employee=$C$2)*(CSV_Course=C28)))</f>
        <v>1</v>
      </c>
      <c r="E28" s="12">
        <f t="array" aca="1" ref="E28" ca="1">IFERROR(IF(D28=0,TODAY(),DATEVALUE(INDEX(Quiz_Date,SMALL(IF($C$2=Employee,IF(C28=CSV_Course,ROW(Quiz_Date)-1)),D28)))+INDEX(Renewal_days,MATCH(Report!C28,Course,0))),"")</f>
        <v>41335</v>
      </c>
    </row>
    <row r="29" spans="3:9" x14ac:dyDescent="0.55000000000000004">
      <c r="C29" t="str">
        <f t="array" ref="C29">IFERROR(INDEX(Course,SMALL(IF(Library_Access_Code=$E$2,ROW(Library_Access_Code)-1),ROW(24:24))),0)</f>
        <v>Slips Trips and Falls</v>
      </c>
      <c r="D29">
        <f t="array" ref="D29">IF(C29=0,"",SUM((Employee=$C$2)*(CSV_Course=C29)))</f>
        <v>1</v>
      </c>
      <c r="E29" s="12">
        <f t="array" aca="1" ref="E29" ca="1">IFERROR(IF(D29=0,TODAY(),DATEVALUE(INDEX(Quiz_Date,SMALL(IF($C$2=Employee,IF(C29=CSV_Course,ROW(Quiz_Date)-1)),D29)))+INDEX(Renewal_days,MATCH(Report!C29,Course,0))),"")</f>
        <v>41335</v>
      </c>
    </row>
    <row r="30" spans="3:9" x14ac:dyDescent="0.55000000000000004">
      <c r="C30" t="str">
        <f t="array" ref="C30">IFERROR(INDEX(Course,SMALL(IF(Library_Access_Code=$E$2,ROW(Library_Access_Code)-1),ROW(25:25))),0)</f>
        <v>Substance Abuse - What Employees Need to Know</v>
      </c>
      <c r="D30">
        <f t="array" ref="D30">IF(C30=0,"",SUM((Employee=$C$2)*(CSV_Course=C30)))</f>
        <v>1</v>
      </c>
      <c r="E30" s="12">
        <f t="array" aca="1" ref="E30" ca="1">IFERROR(IF(D30=0,TODAY(),DATEVALUE(INDEX(Quiz_Date,SMALL(IF($C$2=Employee,IF(C30=CSV_Course,ROW(Quiz_Date)-1)),D30)))+INDEX(Renewal_days,MATCH(Report!C30,Course,0))),"")</f>
        <v>41335</v>
      </c>
    </row>
    <row r="31" spans="3:9" x14ac:dyDescent="0.55000000000000004">
      <c r="C31" t="str">
        <f t="array" ref="C31">IFERROR(INDEX(Course,SMALL(IF(Library_Access_Code=$E$2,ROW(Library_Access_Code)-1),ROW(26:26))),0)</f>
        <v>Working in Cold Conditions</v>
      </c>
      <c r="D31">
        <f t="array" ref="D31">IF(C31=0,"",SUM((Employee=$C$2)*(CSV_Course=C31)))</f>
        <v>1</v>
      </c>
      <c r="E31" s="12">
        <f t="array" aca="1" ref="E31" ca="1">IFERROR(IF(D31=0,TODAY(),DATEVALUE(INDEX(Quiz_Date,SMALL(IF($C$2=Employee,IF(C31=CSV_Course,ROW(Quiz_Date)-1)),D31)))+INDEX(Renewal_days,MATCH(Report!C31,Course,0))),"")</f>
        <v>41335</v>
      </c>
    </row>
    <row r="32" spans="3:9" x14ac:dyDescent="0.55000000000000004">
      <c r="C32" t="str">
        <f t="array" ref="C32">IFERROR(INDEX(Course,SMALL(IF(Library_Access_Code=$E$2,ROW(Library_Access_Code)-1),ROW(27:27))),0)</f>
        <v>Working in Hot Conditions (Hot Work)</v>
      </c>
      <c r="D32">
        <f t="array" ref="D32">IF(C32=0,"",SUM((Employee=$C$2)*(CSV_Course=C32)))</f>
        <v>1</v>
      </c>
      <c r="E32" s="12">
        <f t="array" aca="1" ref="E32" ca="1">IFERROR(IF(D32=0,TODAY(),DATEVALUE(INDEX(Quiz_Date,SMALL(IF($C$2=Employee,IF(C32=CSV_Course,ROW(Quiz_Date)-1)),D32)))+INDEX(Renewal_days,MATCH(Report!C32,Course,0))),"")</f>
        <v>41335</v>
      </c>
    </row>
    <row r="33" spans="3:5" x14ac:dyDescent="0.55000000000000004">
      <c r="C33" t="str">
        <f t="array" ref="C33">IFERROR(INDEX(Course,SMALL(IF(Library_Access_Code=$E$2,ROW(Library_Access_Code)-1),ROW(28:28))),0)</f>
        <v>Workplace Safety for Employees</v>
      </c>
      <c r="D33">
        <f t="array" ref="D33">IF(C33=0,"",SUM((Employee=$C$2)*(CSV_Course=C33)))</f>
        <v>1</v>
      </c>
      <c r="E33" s="12">
        <f t="array" aca="1" ref="E33" ca="1">IFERROR(IF(D33=0,TODAY(),DATEVALUE(INDEX(Quiz_Date,SMALL(IF($C$2=Employee,IF(C33=CSV_Course,ROW(Quiz_Date)-1)),D33)))+INDEX(Renewal_days,MATCH(Report!C33,Course,0))),"")</f>
        <v>41335</v>
      </c>
    </row>
    <row r="34" spans="3:5" x14ac:dyDescent="0.55000000000000004">
      <c r="C34" t="str">
        <f t="array" ref="C34">IFERROR(INDEX(Course,SMALL(IF(Library_Access_Code=$E$2,ROW(Library_Access_Code)-1),ROW(29:29))),0)</f>
        <v>Workplace Security for Employees</v>
      </c>
      <c r="D34">
        <f t="array" ref="D34">IF(C34=0,"",SUM((Employee=$C$2)*(CSV_Course=C34)))</f>
        <v>1</v>
      </c>
      <c r="E34" s="12">
        <f t="array" aca="1" ref="E34" ca="1">IFERROR(IF(D34=0,TODAY(),DATEVALUE(INDEX(Quiz_Date,SMALL(IF($C$2=Employee,IF(C34=CSV_Course,ROW(Quiz_Date)-1)),D34)))+INDEX(Renewal_days,MATCH(Report!C34,Course,0))),"")</f>
        <v>41335</v>
      </c>
    </row>
    <row r="35" spans="3:5" x14ac:dyDescent="0.55000000000000004">
      <c r="C35">
        <f t="array" ref="C35">IFERROR(INDEX(Course,SMALL(IF(Library_Access_Code=$E$2,ROW(Library_Access_Code)-1),ROW(30:30))),0)</f>
        <v>0</v>
      </c>
      <c r="D35" t="str">
        <f t="array" ref="D35">IF(C35=0,"",SUM((Employee=$C$2)*(CSV_Course=C35)))</f>
        <v/>
      </c>
      <c r="E35" s="12" t="str">
        <f t="array" aca="1" ref="E35" ca="1">IFERROR(IF(D35=0,TODAY(),DATEVALUE(INDEX(Quiz_Date,SMALL(IF($C$2=Employee,IF(C35=CSV_Course,ROW(Quiz_Date)-1)),D35)))+INDEX(Renewal_days,MATCH(Report!C35,Course,0))),"")</f>
        <v/>
      </c>
    </row>
    <row r="36" spans="3:5" x14ac:dyDescent="0.55000000000000004">
      <c r="C36">
        <f t="array" ref="C36">IFERROR(INDEX(Course,SMALL(IF(Library_Access_Code=$E$2,ROW(Library_Access_Code)-1),ROW(31:31))),0)</f>
        <v>0</v>
      </c>
      <c r="D36" t="str">
        <f t="array" ref="D36">IF(C36=0,"",SUM((Employee=$C$2)*(CSV_Course=C36)))</f>
        <v/>
      </c>
      <c r="E36" s="12" t="str">
        <f t="array" aca="1" ref="E36" ca="1">IFERROR(IF(D36=0,TODAY(),DATEVALUE(INDEX(Quiz_Date,SMALL(IF($C$2=Employee,IF(C36=CSV_Course,ROW(Quiz_Date)-1)),D36)))+INDEX(Renewal_days,MATCH(Report!C36,Course,0))),"")</f>
        <v/>
      </c>
    </row>
    <row r="37" spans="3:5" x14ac:dyDescent="0.55000000000000004">
      <c r="C37">
        <f t="array" ref="C37">IFERROR(INDEX(Course,SMALL(IF(Library_Access_Code=$E$2,ROW(Library_Access_Code)-1),ROW(32:32))),0)</f>
        <v>0</v>
      </c>
      <c r="D37" t="str">
        <f t="array" ref="D37">IF(C37=0,"",SUM((Employee=$C$2)*(CSV_Course=C37)))</f>
        <v/>
      </c>
      <c r="E37" s="12" t="str">
        <f t="array" aca="1" ref="E37" ca="1">IFERROR(IF(D37=0,TODAY(),DATEVALUE(INDEX(Quiz_Date,SMALL(IF($C$2=Employee,IF(C37=CSV_Course,ROW(Quiz_Date)-1)),D37)))+INDEX(Renewal_days,MATCH(Report!C37,Course,0))),"")</f>
        <v/>
      </c>
    </row>
    <row r="38" spans="3:5" x14ac:dyDescent="0.55000000000000004">
      <c r="C38">
        <f t="array" ref="C38">IFERROR(INDEX(Course,SMALL(IF(Library_Access_Code=$E$2,ROW(Library_Access_Code)-1),ROW(33:33))),0)</f>
        <v>0</v>
      </c>
      <c r="D38" t="str">
        <f t="array" ref="D38">IF(C38=0,"",SUM((Employee=$C$2)*(CSV_Course=C38)))</f>
        <v/>
      </c>
      <c r="E38" s="12" t="str">
        <f t="array" aca="1" ref="E38" ca="1">IFERROR(IF(D38=0,TODAY(),DATEVALUE(INDEX(Quiz_Date,SMALL(IF($C$2=Employee,IF(C38=CSV_Course,ROW(Quiz_Date)-1)),D38)))+INDEX(Renewal_days,MATCH(Report!C38,Course,0))),"")</f>
        <v/>
      </c>
    </row>
    <row r="39" spans="3:5" x14ac:dyDescent="0.55000000000000004">
      <c r="C39">
        <f t="array" ref="C39">IFERROR(INDEX(Course,SMALL(IF(Library_Access_Code=$E$2,ROW(Library_Access_Code)-1),ROW(34:34))),0)</f>
        <v>0</v>
      </c>
      <c r="D39" t="str">
        <f t="array" ref="D39">IF(C39=0,"",SUM((Employee=$C$2)*(CSV_Course=C39)))</f>
        <v/>
      </c>
      <c r="E39" s="12" t="str">
        <f t="array" aca="1" ref="E39" ca="1">IFERROR(IF(D39=0,TODAY(),DATEVALUE(INDEX(Quiz_Date,SMALL(IF($C$2=Employee,IF(C39=CSV_Course,ROW(Quiz_Date)-1)),D39)))+INDEX(Renewal_days,MATCH(Report!C39,Course,0))),"")</f>
        <v/>
      </c>
    </row>
    <row r="40" spans="3:5" x14ac:dyDescent="0.55000000000000004">
      <c r="C40">
        <f t="array" ref="C40">IFERROR(INDEX(Course,SMALL(IF(Library_Access_Code=$E$2,ROW(Library_Access_Code)-1),ROW(35:35))),0)</f>
        <v>0</v>
      </c>
      <c r="D40" t="str">
        <f t="array" ref="D40">IF(C40=0,"",SUM((Employee=$C$2)*(CSV_Course=C40)))</f>
        <v/>
      </c>
      <c r="E40" s="12" t="str">
        <f t="array" aca="1" ref="E40" ca="1">IFERROR(IF(D40=0,TODAY(),DATEVALUE(INDEX(Quiz_Date,SMALL(IF($C$2=Employee,IF(C40=CSV_Course,ROW(Quiz_Date)-1)),D40)))+INDEX(Renewal_days,MATCH(Report!C40,Course,0))),"")</f>
        <v/>
      </c>
    </row>
    <row r="41" spans="3:5" x14ac:dyDescent="0.55000000000000004">
      <c r="C41">
        <f t="array" ref="C41">IFERROR(INDEX(Course,SMALL(IF(Library_Access_Code=$E$2,ROW(Library_Access_Code)-1),ROW(36:36))),0)</f>
        <v>0</v>
      </c>
      <c r="D41" t="str">
        <f t="array" ref="D41">IF(C41=0,"",SUM((Employee=$C$2)*(CSV_Course=C41)))</f>
        <v/>
      </c>
      <c r="E41" s="12" t="str">
        <f t="array" aca="1" ref="E41" ca="1">IFERROR(IF(D41=0,TODAY(),DATEVALUE(INDEX(Quiz_Date,SMALL(IF($C$2=Employee,IF(C41=CSV_Course,ROW(Quiz_Date)-1)),D41)))+INDEX(Renewal_days,MATCH(Report!C41,Course,0))),"")</f>
        <v/>
      </c>
    </row>
    <row r="42" spans="3:5" x14ac:dyDescent="0.55000000000000004">
      <c r="C42">
        <f t="array" ref="C42">IFERROR(INDEX(Course,SMALL(IF(Library_Access_Code=$E$2,ROW(Library_Access_Code)-1),ROW(37:37))),0)</f>
        <v>0</v>
      </c>
      <c r="D42" t="str">
        <f t="array" ref="D42">IF(C42=0,"",SUM((Employee=$C$2)*(CSV_Course=C42)))</f>
        <v/>
      </c>
      <c r="E42" s="12" t="str">
        <f t="array" aca="1" ref="E42" ca="1">IFERROR(IF(D42=0,TODAY(),DATEVALUE(INDEX(Quiz_Date,SMALL(IF($C$2=Employee,IF(C42=CSV_Course,ROW(Quiz_Date)-1)),D42)))+INDEX(Renewal_days,MATCH(Report!C42,Course,0))),"")</f>
        <v/>
      </c>
    </row>
    <row r="43" spans="3:5" x14ac:dyDescent="0.55000000000000004">
      <c r="C43">
        <f t="array" ref="C43">IFERROR(INDEX(Course,SMALL(IF(Library_Access_Code=$E$2,ROW(Library_Access_Code)-1),ROW(38:38))),0)</f>
        <v>0</v>
      </c>
      <c r="D43" t="str">
        <f t="array" ref="D43">IF(C43=0,"",SUM((Employee=$C$2)*(CSV_Course=C43)))</f>
        <v/>
      </c>
      <c r="E43" s="12" t="str">
        <f t="array" aca="1" ref="E43" ca="1">IFERROR(IF(D43=0,TODAY(),DATEVALUE(INDEX(Quiz_Date,SMALL(IF($C$2=Employee,IF(C43=CSV_Course,ROW(Quiz_Date)-1)),D43)))+INDEX(Renewal_days,MATCH(Report!C43,Course,0))),"")</f>
        <v/>
      </c>
    </row>
    <row r="44" spans="3:5" x14ac:dyDescent="0.55000000000000004">
      <c r="C44">
        <f t="array" ref="C44">IFERROR(INDEX(Course,SMALL(IF(Library_Access_Code=$E$2,ROW(Library_Access_Code)-1),ROW(39:39))),0)</f>
        <v>0</v>
      </c>
      <c r="D44" t="str">
        <f t="array" ref="D44">IF(C44=0,"",SUM((Employee=$C$2)*(CSV_Course=C44)))</f>
        <v/>
      </c>
      <c r="E44" s="12" t="str">
        <f t="array" aca="1" ref="E44" ca="1">IFERROR(IF(D44=0,TODAY(),DATEVALUE(INDEX(Quiz_Date,SMALL(IF($C$2=Employee,IF(C44=CSV_Course,ROW(Quiz_Date)-1)),D44)))+INDEX(Renewal_days,MATCH(Report!C44,Course,0))),"")</f>
        <v/>
      </c>
    </row>
    <row r="45" spans="3:5" x14ac:dyDescent="0.55000000000000004">
      <c r="C45">
        <f t="array" ref="C45">IFERROR(INDEX(Course,SMALL(IF(Library_Access_Code=$E$2,ROW(Library_Access_Code)-1),ROW(40:40))),0)</f>
        <v>0</v>
      </c>
      <c r="D45" t="str">
        <f t="array" ref="D45">IF(C45=0,"",SUM((Employee=$C$2)*(CSV_Course=C45)))</f>
        <v/>
      </c>
      <c r="E45" s="12" t="str">
        <f t="array" aca="1" ref="E45" ca="1">IFERROR(IF(D45=0,TODAY(),DATEVALUE(INDEX(Quiz_Date,SMALL(IF($C$2=Employee,IF(C45=CSV_Course,ROW(Quiz_Date)-1)),D45)))+INDEX(Renewal_days,MATCH(Report!C45,Course,0))),"")</f>
        <v/>
      </c>
    </row>
    <row r="46" spans="3:5" x14ac:dyDescent="0.55000000000000004">
      <c r="C46">
        <f t="array" ref="C46">IFERROR(INDEX(Course,SMALL(IF(Library_Access_Code=$E$2,ROW(Library_Access_Code)-1),ROW(41:41))),0)</f>
        <v>0</v>
      </c>
      <c r="D46" t="str">
        <f t="array" ref="D46">IF(C46=0,"",SUM((Employee=$C$2)*(CSV_Course=C46)))</f>
        <v/>
      </c>
      <c r="E46" s="12" t="str">
        <f t="array" aca="1" ref="E46" ca="1">IFERROR(IF(D46=0,TODAY(),DATEVALUE(INDEX(Quiz_Date,SMALL(IF($C$2=Employee,IF(C46=CSV_Course,ROW(Quiz_Date)-1)),D46)))+INDEX(Renewal_days,MATCH(Report!C46,Course,0))),"")</f>
        <v/>
      </c>
    </row>
    <row r="47" spans="3:5" x14ac:dyDescent="0.55000000000000004">
      <c r="C47">
        <f t="array" ref="C47">IFERROR(INDEX(Course,SMALL(IF(Library_Access_Code=$E$2,ROW(Library_Access_Code)-1),ROW(42:42))),0)</f>
        <v>0</v>
      </c>
      <c r="D47" t="str">
        <f t="array" ref="D47">IF(C47=0,"",SUM((Employee=$C$2)*(CSV_Course=C47)))</f>
        <v/>
      </c>
      <c r="E47" s="12" t="str">
        <f t="array" aca="1" ref="E47" ca="1">IFERROR(IF(D47=0,TODAY(),DATEVALUE(INDEX(Quiz_Date,SMALL(IF($C$2=Employee,IF(C47=CSV_Course,ROW(Quiz_Date)-1)),D47)))+INDEX(Renewal_days,MATCH(Report!C47,Course,0))),"")</f>
        <v/>
      </c>
    </row>
    <row r="48" spans="3:5" x14ac:dyDescent="0.55000000000000004">
      <c r="C48">
        <f t="array" ref="C48">IFERROR(INDEX(Course,SMALL(IF(Library_Access_Code=$E$2,ROW(Library_Access_Code)-1),ROW(43:43))),0)</f>
        <v>0</v>
      </c>
      <c r="D48" t="str">
        <f t="array" ref="D48">IF(C48=0,"",SUM((Employee=$C$2)*(CSV_Course=C48)))</f>
        <v/>
      </c>
      <c r="E48" s="12" t="str">
        <f t="array" aca="1" ref="E48" ca="1">IFERROR(IF(D48=0,TODAY(),DATEVALUE(INDEX(Quiz_Date,SMALL(IF($C$2=Employee,IF(C48=CSV_Course,ROW(Quiz_Date)-1)),D48)))+INDEX(Renewal_days,MATCH(Report!C48,Course,0))),"")</f>
        <v/>
      </c>
    </row>
    <row r="49" spans="3:5" x14ac:dyDescent="0.55000000000000004">
      <c r="C49">
        <f t="array" ref="C49">IFERROR(INDEX(Course,SMALL(IF(Library_Access_Code=$E$2,ROW(Library_Access_Code)-1),ROW(44:44))),0)</f>
        <v>0</v>
      </c>
      <c r="D49" t="str">
        <f t="array" ref="D49">IF(C49=0,"",SUM((Employee=$C$2)*(CSV_Course=C49)))</f>
        <v/>
      </c>
      <c r="E49" s="12" t="str">
        <f t="array" aca="1" ref="E49" ca="1">IFERROR(IF(D49=0,TODAY(),DATEVALUE(INDEX(Quiz_Date,SMALL(IF($C$2=Employee,IF(C49=CSV_Course,ROW(Quiz_Date)-1)),D49)))+INDEX(Renewal_days,MATCH(Report!C49,Course,0))),"")</f>
        <v/>
      </c>
    </row>
    <row r="50" spans="3:5" x14ac:dyDescent="0.55000000000000004">
      <c r="C50">
        <f t="array" ref="C50">IFERROR(INDEX(Course,SMALL(IF(Library_Access_Code=$E$2,ROW(Library_Access_Code)-1),ROW(45:45))),0)</f>
        <v>0</v>
      </c>
      <c r="D50" t="str">
        <f t="array" ref="D50">IF(C50=0,"",SUM((Employee=$C$2)*(CSV_Course=C50)))</f>
        <v/>
      </c>
      <c r="E50" s="12" t="str">
        <f t="array" aca="1" ref="E50" ca="1">IFERROR(IF(D50=0,TODAY(),DATEVALUE(INDEX(Quiz_Date,SMALL(IF($C$2=Employee,IF(C50=CSV_Course,ROW(Quiz_Date)-1)),D50)))+INDEX(Renewal_days,MATCH(Report!C50,Course,0))),"")</f>
        <v/>
      </c>
    </row>
    <row r="51" spans="3:5" x14ac:dyDescent="0.55000000000000004">
      <c r="C51">
        <f t="array" ref="C51">IFERROR(INDEX(Course,SMALL(IF(Library_Access_Code=$E$2,ROW(Library_Access_Code)-1),ROW(46:46))),0)</f>
        <v>0</v>
      </c>
      <c r="D51" t="str">
        <f t="array" ref="D51">IF(C51=0,"",SUM((Employee=$C$2)*(CSV_Course=C51)))</f>
        <v/>
      </c>
      <c r="E51" s="12" t="str">
        <f t="array" aca="1" ref="E51" ca="1">IFERROR(IF(D51=0,TODAY(),DATEVALUE(INDEX(Quiz_Date,SMALL(IF($C$2=Employee,IF(C51=CSV_Course,ROW(Quiz_Date)-1)),D51)))+INDEX(Renewal_days,MATCH(Report!C51,Course,0))),"")</f>
        <v/>
      </c>
    </row>
    <row r="52" spans="3:5" x14ac:dyDescent="0.55000000000000004">
      <c r="C52">
        <f t="array" ref="C52">IFERROR(INDEX(Course,SMALL(IF(Library_Access_Code=$E$2,ROW(Library_Access_Code)-1),ROW(47:47))),0)</f>
        <v>0</v>
      </c>
      <c r="D52" t="str">
        <f t="array" ref="D52">IF(C52=0,"",SUM((Employee=$C$2)*(CSV_Course=C52)))</f>
        <v/>
      </c>
      <c r="E52" s="12" t="str">
        <f t="array" aca="1" ref="E52" ca="1">IFERROR(IF(D52=0,TODAY(),DATEVALUE(INDEX(Quiz_Date,SMALL(IF($C$2=Employee,IF(C52=CSV_Course,ROW(Quiz_Date)-1)),D52)))+INDEX(Renewal_days,MATCH(Report!C52,Course,0))),"")</f>
        <v/>
      </c>
    </row>
    <row r="53" spans="3:5" x14ac:dyDescent="0.55000000000000004">
      <c r="C53">
        <f t="array" ref="C53">IFERROR(INDEX(Course,SMALL(IF(Library_Access_Code=$E$2,ROW(Library_Access_Code)-1),ROW(48:48))),0)</f>
        <v>0</v>
      </c>
      <c r="D53" t="str">
        <f t="array" ref="D53">IF(C53=0,"",SUM((Employee=$C$2)*(CSV_Course=C53)))</f>
        <v/>
      </c>
      <c r="E53" s="12" t="str">
        <f t="array" aca="1" ref="E53" ca="1">IFERROR(IF(D53=0,TODAY(),DATEVALUE(INDEX(Quiz_Date,SMALL(IF($C$2=Employee,IF(C53=CSV_Course,ROW(Quiz_Date)-1)),D53)))+INDEX(Renewal_days,MATCH(Report!C53,Course,0))),"")</f>
        <v/>
      </c>
    </row>
    <row r="54" spans="3:5" x14ac:dyDescent="0.55000000000000004">
      <c r="C54">
        <f t="array" ref="C54">IFERROR(INDEX(Course,SMALL(IF(Library_Access_Code=$E$2,ROW(Library_Access_Code)-1),ROW(49:49))),0)</f>
        <v>0</v>
      </c>
      <c r="D54" t="str">
        <f t="array" ref="D54">IF(C54=0,"",SUM((Employee=$C$2)*(CSV_Course=C54)))</f>
        <v/>
      </c>
      <c r="E54" s="12" t="str">
        <f t="array" aca="1" ref="E54" ca="1">IFERROR(IF(D54=0,TODAY(),DATEVALUE(INDEX(Quiz_Date,SMALL(IF($C$2=Employee,IF(C54=CSV_Course,ROW(Quiz_Date)-1)),D54)))+INDEX(Renewal_days,MATCH(Report!C54,Course,0))),"")</f>
        <v/>
      </c>
    </row>
    <row r="55" spans="3:5" x14ac:dyDescent="0.55000000000000004">
      <c r="C55">
        <f t="array" ref="C55">IFERROR(INDEX(Course,SMALL(IF(Library_Access_Code=$E$2,ROW(Library_Access_Code)-1),ROW(50:50))),0)</f>
        <v>0</v>
      </c>
      <c r="D55" t="str">
        <f t="array" ref="D55">IF(C55=0,"",SUM((Employee=$C$2)*(CSV_Course=C55)))</f>
        <v/>
      </c>
      <c r="E55" s="12" t="str">
        <f t="array" aca="1" ref="E55" ca="1">IFERROR(IF(D55=0,TODAY(),DATEVALUE(INDEX(Quiz_Date,SMALL(IF($C$2=Employee,IF(C55=CSV_Course,ROW(Quiz_Date)-1)),D55)))+INDEX(Renewal_days,MATCH(Report!C55,Course,0))),"")</f>
        <v/>
      </c>
    </row>
    <row r="56" spans="3:5" x14ac:dyDescent="0.55000000000000004">
      <c r="C56">
        <f t="array" ref="C56">IFERROR(INDEX(Course,SMALL(IF(Library_Access_Code=$E$2,ROW(Library_Access_Code)-1),ROW(51:51))),0)</f>
        <v>0</v>
      </c>
      <c r="D56" t="str">
        <f t="array" ref="D56">IF(C56=0,"",SUM((Employee=$C$2)*(CSV_Course=C56)))</f>
        <v/>
      </c>
      <c r="E56" s="12" t="str">
        <f t="array" aca="1" ref="E56" ca="1">IFERROR(IF(D56=0,TODAY(),DATEVALUE(INDEX(Quiz_Date,SMALL(IF($C$2=Employee,IF(C56=CSV_Course,ROW(Quiz_Date)-1)),D56)))+INDEX(Renewal_days,MATCH(Report!C56,Course,0))),"")</f>
        <v/>
      </c>
    </row>
    <row r="57" spans="3:5" x14ac:dyDescent="0.55000000000000004">
      <c r="C57">
        <f t="array" ref="C57">IFERROR(INDEX(Course,SMALL(IF(Library_Access_Code=$E$2,ROW(Library_Access_Code)-1),ROW(52:52))),0)</f>
        <v>0</v>
      </c>
      <c r="D57" t="str">
        <f t="array" ref="D57">IF(C57=0,"",SUM((Employee=$C$2)*(CSV_Course=C57)))</f>
        <v/>
      </c>
      <c r="E57" s="12" t="str">
        <f t="array" aca="1" ref="E57" ca="1">IFERROR(IF(D57=0,TODAY(),DATEVALUE(INDEX(Quiz_Date,SMALL(IF($C$2=Employee,IF(C57=CSV_Course,ROW(Quiz_Date)-1)),D57)))+INDEX(Renewal_days,MATCH(Report!C57,Course,0))),"")</f>
        <v/>
      </c>
    </row>
    <row r="58" spans="3:5" x14ac:dyDescent="0.55000000000000004">
      <c r="C58">
        <f t="array" ref="C58">IFERROR(INDEX(Course,SMALL(IF(Library_Access_Code=$E$2,ROW(Library_Access_Code)-1),ROW(53:53))),0)</f>
        <v>0</v>
      </c>
      <c r="D58" t="str">
        <f t="array" ref="D58">IF(C58=0,"",SUM((Employee=$C$2)*(CSV_Course=C58)))</f>
        <v/>
      </c>
      <c r="E58" s="12" t="str">
        <f t="array" aca="1" ref="E58" ca="1">IFERROR(IF(D58=0,TODAY(),DATEVALUE(INDEX(Quiz_Date,SMALL(IF($C$2=Employee,IF(C58=CSV_Course,ROW(Quiz_Date)-1)),D58)))+INDEX(Renewal_days,MATCH(Report!C58,Course,0))),"")</f>
        <v/>
      </c>
    </row>
    <row r="59" spans="3:5" x14ac:dyDescent="0.55000000000000004">
      <c r="C59">
        <f t="array" ref="C59">IFERROR(INDEX(Course,SMALL(IF(Library_Access_Code=$E$2,ROW(Library_Access_Code)-1),ROW(54:54))),0)</f>
        <v>0</v>
      </c>
      <c r="D59" t="str">
        <f t="array" ref="D59">IF(C59=0,"",SUM((Employee=$C$2)*(CSV_Course=C59)))</f>
        <v/>
      </c>
      <c r="E59" s="12" t="str">
        <f t="array" aca="1" ref="E59" ca="1">IFERROR(IF(D59=0,TODAY(),DATEVALUE(INDEX(Quiz_Date,SMALL(IF($C$2=Employee,IF(C59=CSV_Course,ROW(Quiz_Date)-1)),D59)))+INDEX(Renewal_days,MATCH(Report!C59,Course,0))),"")</f>
        <v/>
      </c>
    </row>
    <row r="60" spans="3:5" x14ac:dyDescent="0.55000000000000004">
      <c r="C60">
        <f t="array" ref="C60">IFERROR(INDEX(Course,SMALL(IF(Library_Access_Code=$E$2,ROW(Library_Access_Code)-1),ROW(55:55))),0)</f>
        <v>0</v>
      </c>
      <c r="D60" t="str">
        <f t="array" ref="D60">IF(C60=0,"",SUM((Employee=$C$2)*(CSV_Course=C60)))</f>
        <v/>
      </c>
      <c r="E60" s="12" t="str">
        <f t="array" aca="1" ref="E60" ca="1">IFERROR(IF(D60=0,TODAY(),DATEVALUE(INDEX(Quiz_Date,SMALL(IF($C$2=Employee,IF(C60=CSV_Course,ROW(Quiz_Date)-1)),D60)))+INDEX(Renewal_days,MATCH(Report!C60,Course,0))),"")</f>
        <v/>
      </c>
    </row>
    <row r="61" spans="3:5" x14ac:dyDescent="0.55000000000000004">
      <c r="C61">
        <f t="array" ref="C61">IFERROR(INDEX(Course,SMALL(IF(Library_Access_Code=$E$2,ROW(Library_Access_Code)-1),ROW(56:56))),0)</f>
        <v>0</v>
      </c>
      <c r="D61" t="str">
        <f t="array" ref="D61">IF(C61=0,"",SUM((Employee=$C$2)*(CSV_Course=C61)))</f>
        <v/>
      </c>
      <c r="E61" s="12" t="str">
        <f t="array" aca="1" ref="E61" ca="1">IFERROR(IF(D61=0,TODAY(),DATEVALUE(INDEX(Quiz_Date,SMALL(IF($C$2=Employee,IF(C61=CSV_Course,ROW(Quiz_Date)-1)),D61)))+INDEX(Renewal_days,MATCH(Report!C61,Course,0))),"")</f>
        <v/>
      </c>
    </row>
    <row r="62" spans="3:5" x14ac:dyDescent="0.55000000000000004">
      <c r="C62">
        <f t="array" ref="C62">IFERROR(INDEX(Course,SMALL(IF(Library_Access_Code=$E$2,ROW(Library_Access_Code)-1),ROW(57:57))),0)</f>
        <v>0</v>
      </c>
      <c r="D62" t="str">
        <f t="array" ref="D62">IF(C62=0,"",SUM((Employee=$C$2)*(CSV_Course=C62)))</f>
        <v/>
      </c>
      <c r="E62" s="12" t="str">
        <f t="array" aca="1" ref="E62" ca="1">IFERROR(IF(D62=0,TODAY(),DATEVALUE(INDEX(Quiz_Date,SMALL(IF($C$2=Employee,IF(C62=CSV_Course,ROW(Quiz_Date)-1)),D62)))+INDEX(Renewal_days,MATCH(Report!C62,Course,0))),"")</f>
        <v/>
      </c>
    </row>
    <row r="63" spans="3:5" x14ac:dyDescent="0.55000000000000004">
      <c r="C63">
        <f t="array" ref="C63">IFERROR(INDEX(Course,SMALL(IF(Library_Access_Code=$E$2,ROW(Library_Access_Code)-1),ROW(58:58))),0)</f>
        <v>0</v>
      </c>
      <c r="D63" t="str">
        <f t="array" ref="D63">IF(C63=0,"",SUM((Employee=$C$2)*(CSV_Course=C63)))</f>
        <v/>
      </c>
      <c r="E63" s="12" t="str">
        <f t="array" aca="1" ref="E63" ca="1">IFERROR(IF(D63=0,TODAY(),DATEVALUE(INDEX(Quiz_Date,SMALL(IF($C$2=Employee,IF(C63=CSV_Course,ROW(Quiz_Date)-1)),D63)))+INDEX(Renewal_days,MATCH(Report!C63,Course,0))),"")</f>
        <v/>
      </c>
    </row>
    <row r="64" spans="3:5" x14ac:dyDescent="0.55000000000000004">
      <c r="C64">
        <f t="array" ref="C64">IFERROR(INDEX(Course,SMALL(IF(Library_Access_Code=$E$2,ROW(Library_Access_Code)-1),ROW(59:59))),0)</f>
        <v>0</v>
      </c>
      <c r="D64" t="str">
        <f t="array" ref="D64">IF(C64=0,"",SUM((Employee=$C$2)*(CSV_Course=C64)))</f>
        <v/>
      </c>
      <c r="E64" s="12" t="str">
        <f t="array" aca="1" ref="E64" ca="1">IFERROR(IF(D64=0,TODAY(),DATEVALUE(INDEX(Quiz_Date,SMALL(IF($C$2=Employee,IF(C64=CSV_Course,ROW(Quiz_Date)-1)),D64)))+INDEX(Renewal_days,MATCH(Report!C64,Course,0))),"")</f>
        <v/>
      </c>
    </row>
    <row r="65" spans="3:5" x14ac:dyDescent="0.55000000000000004">
      <c r="C65">
        <f t="array" ref="C65">IFERROR(INDEX(Course,SMALL(IF(Library_Access_Code=$E$2,ROW(Library_Access_Code)-1),ROW(60:60))),0)</f>
        <v>0</v>
      </c>
      <c r="D65" t="str">
        <f t="array" ref="D65">IF(C65=0,"",SUM((Employee=$C$2)*(CSV_Course=C65)))</f>
        <v/>
      </c>
      <c r="E65" s="12" t="str">
        <f t="array" aca="1" ref="E65" ca="1">IFERROR(IF(D65=0,TODAY(),DATEVALUE(INDEX(Quiz_Date,SMALL(IF($C$2=Employee,IF(C65=CSV_Course,ROW(Quiz_Date)-1)),D65)))+INDEX(Renewal_days,MATCH(Report!C65,Course,0))),"")</f>
        <v/>
      </c>
    </row>
    <row r="66" spans="3:5" x14ac:dyDescent="0.55000000000000004">
      <c r="C66">
        <f t="array" ref="C66">IFERROR(INDEX(Course,SMALL(IF(Library_Access_Code=$E$2,ROW(Library_Access_Code)-1),ROW(61:61))),0)</f>
        <v>0</v>
      </c>
      <c r="D66" t="str">
        <f t="array" ref="D66">IF(C66=0,"",SUM((Employee=$C$2)*(CSV_Course=C66)))</f>
        <v/>
      </c>
      <c r="E66" s="12" t="str">
        <f t="array" aca="1" ref="E66" ca="1">IFERROR(IF(D66=0,TODAY(),DATEVALUE(INDEX(Quiz_Date,SMALL(IF($C$2=Employee,IF(C66=CSV_Course,ROW(Quiz_Date)-1)),D66)))+INDEX(Renewal_days,MATCH(Report!C66,Course,0))),"")</f>
        <v/>
      </c>
    </row>
    <row r="67" spans="3:5" x14ac:dyDescent="0.55000000000000004">
      <c r="C67">
        <f t="array" ref="C67">IFERROR(INDEX(Course,SMALL(IF(Library_Access_Code=$E$2,ROW(Library_Access_Code)-1),ROW(62:62))),0)</f>
        <v>0</v>
      </c>
      <c r="D67" t="str">
        <f t="array" ref="D67">IF(C67=0,"",SUM((Employee=$C$2)*(CSV_Course=C67)))</f>
        <v/>
      </c>
      <c r="E67" s="12" t="str">
        <f t="array" aca="1" ref="E67" ca="1">IFERROR(IF(D67=0,TODAY(),DATEVALUE(INDEX(Quiz_Date,SMALL(IF($C$2=Employee,IF(C67=CSV_Course,ROW(Quiz_Date)-1)),D67)))+INDEX(Renewal_days,MATCH(Report!C67,Course,0))),"")</f>
        <v/>
      </c>
    </row>
    <row r="68" spans="3:5" x14ac:dyDescent="0.55000000000000004">
      <c r="C68">
        <f t="array" ref="C68">IFERROR(INDEX(Course,SMALL(IF(Library_Access_Code=$E$2,ROW(Library_Access_Code)-1),ROW(63:63))),0)</f>
        <v>0</v>
      </c>
      <c r="D68" t="str">
        <f t="array" ref="D68">IF(C68=0,"",SUM((Employee=$C$2)*(CSV_Course=C68)))</f>
        <v/>
      </c>
      <c r="E68" s="12" t="str">
        <f t="array" aca="1" ref="E68" ca="1">IFERROR(IF(D68=0,TODAY(),DATEVALUE(INDEX(Quiz_Date,SMALL(IF($C$2=Employee,IF(C68=CSV_Course,ROW(Quiz_Date)-1)),D68)))+INDEX(Renewal_days,MATCH(Report!C68,Course,0))),"")</f>
        <v/>
      </c>
    </row>
    <row r="69" spans="3:5" x14ac:dyDescent="0.55000000000000004">
      <c r="C69">
        <f t="array" ref="C69">IFERROR(INDEX(Course,SMALL(IF(Library_Access_Code=$E$2,ROW(Library_Access_Code)-1),ROW(64:64))),0)</f>
        <v>0</v>
      </c>
      <c r="D69" t="str">
        <f t="array" ref="D69">IF(C69=0,"",SUM((Employee=$C$2)*(CSV_Course=C69)))</f>
        <v/>
      </c>
      <c r="E69" s="12" t="str">
        <f t="array" aca="1" ref="E69" ca="1">IFERROR(IF(D69=0,TODAY(),DATEVALUE(INDEX(Quiz_Date,SMALL(IF($C$2=Employee,IF(C69=CSV_Course,ROW(Quiz_Date)-1)),D69)))+INDEX(Renewal_days,MATCH(Report!C69,Course,0))),"")</f>
        <v/>
      </c>
    </row>
    <row r="70" spans="3:5" x14ac:dyDescent="0.55000000000000004">
      <c r="C70">
        <f t="array" ref="C70">IFERROR(INDEX(Course,SMALL(IF(Library_Access_Code=$E$2,ROW(Library_Access_Code)-1),ROW(65:65))),0)</f>
        <v>0</v>
      </c>
      <c r="D70" t="str">
        <f t="array" ref="D70">IF(C70=0,"",SUM((Employee=$C$2)*(CSV_Course=C70)))</f>
        <v/>
      </c>
      <c r="E70" s="12" t="str">
        <f t="array" aca="1" ref="E70" ca="1">IFERROR(IF(D70=0,TODAY(),DATEVALUE(INDEX(Quiz_Date,SMALL(IF($C$2=Employee,IF(C70=CSV_Course,ROW(Quiz_Date)-1)),D70)))+INDEX(Renewal_days,MATCH(Report!C70,Course,0))),"")</f>
        <v/>
      </c>
    </row>
    <row r="71" spans="3:5" x14ac:dyDescent="0.55000000000000004">
      <c r="C71">
        <f t="array" ref="C71">IFERROR(INDEX(Course,SMALL(IF(Library_Access_Code=$E$2,ROW(Library_Access_Code)-1),ROW(66:66))),0)</f>
        <v>0</v>
      </c>
      <c r="D71" t="str">
        <f t="array" ref="D71">IF(C71=0,"",SUM((Employee=$C$2)*(CSV_Course=C71)))</f>
        <v/>
      </c>
      <c r="E71" s="12" t="str">
        <f t="array" aca="1" ref="E71" ca="1">IFERROR(IF(D71=0,TODAY(),DATEVALUE(INDEX(Quiz_Date,SMALL(IF($C$2=Employee,IF(C71=CSV_Course,ROW(Quiz_Date)-1)),D71)))+INDEX(Renewal_days,MATCH(Report!C71,Course,0))),"")</f>
        <v/>
      </c>
    </row>
    <row r="327" spans="11:11" x14ac:dyDescent="0.55000000000000004">
      <c r="K327" t="s">
        <v>300</v>
      </c>
    </row>
  </sheetData>
  <conditionalFormatting sqref="C6:C71">
    <cfRule type="cellIs" dxfId="0" priority="1" operator="equal">
      <formula>0</formula>
    </cfRule>
  </conditionalFormatting>
  <dataValidations count="1">
    <dataValidation type="list" allowBlank="1" showInputMessage="1" showErrorMessage="1" sqref="C2" xr:uid="{00000000-0002-0000-0300-000000000000}">
      <formula1>Trainies_other</formula1>
    </dataValidation>
  </dataValidations>
  <pageMargins left="0" right="0" top="0.25" bottom="0.2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27</vt:i4>
      </vt:variant>
    </vt:vector>
  </HeadingPairs>
  <TitlesOfParts>
    <vt:vector size="31" baseType="lpstr">
      <vt:lpstr>Emp List</vt:lpstr>
      <vt:lpstr>Codes</vt:lpstr>
      <vt:lpstr>Paste CSV</vt:lpstr>
      <vt:lpstr>Report</vt:lpstr>
      <vt:lpstr>_28OLJNOO</vt:lpstr>
      <vt:lpstr>_2ENJ6HT4</vt:lpstr>
      <vt:lpstr>_39L8QQQ9</vt:lpstr>
      <vt:lpstr>_97FFYKO8</vt:lpstr>
      <vt:lpstr>Access_Code</vt:lpstr>
      <vt:lpstr>Certificate_Printed?</vt:lpstr>
      <vt:lpstr>Course</vt:lpstr>
      <vt:lpstr>CSV_Course</vt:lpstr>
      <vt:lpstr>CYGXTBAU</vt:lpstr>
      <vt:lpstr>Department</vt:lpstr>
      <vt:lpstr>Dept</vt:lpstr>
      <vt:lpstr>Employee</vt:lpstr>
      <vt:lpstr>'Emp List'!Extract</vt:lpstr>
      <vt:lpstr>'Paste CSV'!Extract</vt:lpstr>
      <vt:lpstr>Final_Codes</vt:lpstr>
      <vt:lpstr>Library_Access_Code</vt:lpstr>
      <vt:lpstr>Location</vt:lpstr>
      <vt:lpstr>Location2</vt:lpstr>
      <vt:lpstr>ML4PUP26</vt:lpstr>
      <vt:lpstr>Quiz_Date</vt:lpstr>
      <vt:lpstr>Renewal_days</vt:lpstr>
      <vt:lpstr>RJ9YDVQP</vt:lpstr>
      <vt:lpstr>Trainees</vt:lpstr>
      <vt:lpstr>Trainies_other</vt:lpstr>
      <vt:lpstr>VVWQFN2K</vt:lpstr>
      <vt:lpstr>XECZQ533</vt:lpstr>
      <vt:lpstr>ZXGANQNJ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4</dc:title>
  <dc:subject>K327</dc:subject>
  <dc:creator>Geoff Gale</dc:creator>
  <dc:description>Safety Training report: the worst data in the history of man…</dc:description>
  <cp:lastModifiedBy>Michael Zelenka</cp:lastModifiedBy>
  <cp:lastPrinted>2012-08-05T18:17:23Z</cp:lastPrinted>
  <dcterms:created xsi:type="dcterms:W3CDTF">2012-03-07T21:33:42Z</dcterms:created>
  <dcterms:modified xsi:type="dcterms:W3CDTF">2018-03-23T19:31:00Z</dcterms:modified>
</cp:coreProperties>
</file>