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codeName="EstaPastaDeTrabalho"/>
  <mc:AlternateContent xmlns:mc="http://schemas.openxmlformats.org/markup-compatibility/2006">
    <mc:Choice Requires="x15">
      <x15ac:absPath xmlns:x15ac="http://schemas.microsoft.com/office/spreadsheetml/2010/11/ac" url="C:\Users\lord1\Downloads\"/>
    </mc:Choice>
  </mc:AlternateContent>
  <xr:revisionPtr revIDLastSave="0" documentId="13_ncr:1_{2842EE9D-052F-4FAD-A39E-DC083056CFA4}" xr6:coauthVersionLast="47" xr6:coauthVersionMax="47" xr10:uidLastSave="{00000000-0000-0000-0000-000000000000}"/>
  <bookViews>
    <workbookView xWindow="-120" yWindow="-120" windowWidth="29040" windowHeight="15840" xr2:uid="{00000000-000D-0000-FFFF-FFFF00000000}"/>
  </bookViews>
  <sheets>
    <sheet name="Cronograma" sheetId="11" r:id="rId1"/>
  </sheets>
  <externalReferences>
    <externalReference r:id="rId2"/>
    <externalReference r:id="rId3"/>
    <externalReference r:id="rId4"/>
    <externalReference r:id="rId5"/>
    <externalReference r:id="rId6"/>
  </externalReferences>
  <definedNames>
    <definedName name="ANO">[1]CALEN!$N$4</definedName>
    <definedName name="_xlnm.Print_Area" localSheetId="0">Cronograma!$B:$BL</definedName>
    <definedName name="BD">#REF!</definedName>
    <definedName name="DDD">[2]NOMES!#REF!</definedName>
    <definedName name="DIAS">[2]NOMES!$G$21</definedName>
    <definedName name="FERIADO">'[3]BANCO DE DADOS'!$B$16:$F$31</definedName>
    <definedName name="FLUXO">[2]NOMES!$B$2:$D$2</definedName>
    <definedName name="FORMA">[2]NOMES!$L$2:$L$35</definedName>
    <definedName name="GERAL">[4]GERAL!$D$17:$BC$45</definedName>
    <definedName name="hoje" localSheetId="0">TODAY()</definedName>
    <definedName name="HORAS">[2]NOMES!$G$20</definedName>
    <definedName name="início_da_tarefa" localSheetId="0">Cronograma!$E1</definedName>
    <definedName name="Início_do_projeto">Cronograma!$E$4</definedName>
    <definedName name="IntervaloCompradorNomes">OFFSET([5]HOME!$B$23,0,0,COUNT([5]HOME!$A$23:$A$32),1)</definedName>
    <definedName name="IntervaloCompradorValores">OFFSET([5]HOME!$J$23,0,0,COUNT([5]HOME!$A$23:$A$32),1)</definedName>
    <definedName name="IntervaloOrcNomes">OFFSET([5]HOME!$B$152,0,0,COUNT([5]HOME!$J$152:$J$252),1)</definedName>
    <definedName name="IntervaloOrcValores1">OFFSET([5]HOME!$C$152,0,0,COUNT([5]HOME!$J$152:$J$252),1)</definedName>
    <definedName name="IntervaloOrcValores2">OFFSET([5]HOME!$E$152,0,0,COUNT([5]HOME!$J$152:$J$252),1)</definedName>
    <definedName name="IntervaloPgtoNomes">OFFSET([5]HOME!$B$10,0,0,COUNT([5]HOME!$A$10:$A$19),1)</definedName>
    <definedName name="IntervaloPgtoValores">OFFSET([5]HOME!$J$10,0,0,COUNT([5]HOME!$A$10:$A$19),1)</definedName>
    <definedName name="LOGISTICA">[2]NOMES!$F$8:$F$9</definedName>
    <definedName name="M.HORAS">[2]NOMES!$H$20</definedName>
    <definedName name="MEDIAS">[2]NOMES!$X$15:$X$20</definedName>
    <definedName name="MESES">[2]NOMES!$X$2:$X$13</definedName>
    <definedName name="METADE">[2]NOMES!#REF!</definedName>
    <definedName name="METADEDASHORAS">[2]NOMES!#REF!</definedName>
    <definedName name="METADEH">[2]NOMES!#REF!</definedName>
    <definedName name="NOTA">[2]NOMES!$F$2:$F$3</definedName>
    <definedName name="OUTUBRO">[2]NOMES!#REF!</definedName>
    <definedName name="PESSOA">[2]NOMES!$F$5:$F$6</definedName>
    <definedName name="progresso_da_tarefa" localSheetId="0">Cronograma!$D1</definedName>
    <definedName name="Semana_de_exibição">Cronograma!$E$5</definedName>
    <definedName name="término_da_tarefa" localSheetId="0">Cronograma!$F1</definedName>
    <definedName name="_xlnm.Print_Titles" localSheetId="0">Cronograma!$4:$6</definedName>
    <definedName name="VENDEDORES">[2]NOMES!$F$11:$F$18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3" i="11" l="1"/>
  <c r="F12" i="11"/>
  <c r="E13" i="11"/>
  <c r="E12" i="11"/>
  <c r="F11" i="11"/>
  <c r="E11" i="11"/>
  <c r="F10" i="11"/>
  <c r="E10" i="11"/>
  <c r="F9" i="11"/>
  <c r="H26" i="11"/>
  <c r="E9" i="11" l="1"/>
  <c r="H7" i="11" l="1"/>
  <c r="I5" i="11" l="1"/>
  <c r="H31" i="11"/>
  <c r="H20" i="11"/>
  <c r="H14" i="11"/>
  <c r="H8" i="11"/>
  <c r="H9" i="11" l="1"/>
  <c r="I6" i="11"/>
  <c r="E19" i="11" l="1"/>
  <c r="F19" i="11" s="1"/>
  <c r="E21" i="11" s="1"/>
  <c r="E15" i="11"/>
  <c r="F15" i="11" s="1"/>
  <c r="H10" i="11"/>
  <c r="H13" i="11"/>
  <c r="J5" i="11"/>
  <c r="K5" i="11" s="1"/>
  <c r="L5" i="11" s="1"/>
  <c r="M5" i="11" s="1"/>
  <c r="N5" i="11" s="1"/>
  <c r="O5" i="11" s="1"/>
  <c r="P5" i="11" s="1"/>
  <c r="I4" i="11"/>
  <c r="H15" i="11" l="1"/>
  <c r="E16" i="11"/>
  <c r="F16" i="11" s="1"/>
  <c r="E17" i="11" s="1"/>
  <c r="F21" i="11"/>
  <c r="E22" i="11" s="1"/>
  <c r="H11" i="11"/>
  <c r="H12" i="11"/>
  <c r="P4" i="11"/>
  <c r="Q5" i="11"/>
  <c r="R5" i="11" s="1"/>
  <c r="S5" i="11" s="1"/>
  <c r="T5" i="11" s="1"/>
  <c r="U5" i="11" s="1"/>
  <c r="V5" i="11" s="1"/>
  <c r="W5" i="11" s="1"/>
  <c r="J6" i="11"/>
  <c r="H16" i="11" l="1"/>
  <c r="H21" i="11"/>
  <c r="F22" i="11"/>
  <c r="E23" i="11" s="1"/>
  <c r="E18" i="11"/>
  <c r="F18" i="11" s="1"/>
  <c r="F17" i="11"/>
  <c r="H17" i="11" s="1"/>
  <c r="W4" i="11"/>
  <c r="X5" i="11"/>
  <c r="Y5" i="11" s="1"/>
  <c r="Z5" i="11" s="1"/>
  <c r="AA5" i="11" s="1"/>
  <c r="AB5" i="11" s="1"/>
  <c r="AC5" i="11" s="1"/>
  <c r="AD5" i="11" s="1"/>
  <c r="K6" i="11"/>
  <c r="H22" i="11" l="1"/>
  <c r="H18" i="11"/>
  <c r="F23" i="11"/>
  <c r="H23" i="11" s="1"/>
  <c r="H19" i="11"/>
  <c r="AE5" i="11"/>
  <c r="AF5" i="11" s="1"/>
  <c r="AG5" i="11" s="1"/>
  <c r="AH5" i="11" s="1"/>
  <c r="AI5" i="11" s="1"/>
  <c r="AJ5" i="11" s="1"/>
  <c r="AD4" i="11"/>
  <c r="L6" i="11"/>
  <c r="E27" i="11" l="1"/>
  <c r="E32" i="11"/>
  <c r="E24" i="11"/>
  <c r="AK5" i="11"/>
  <c r="AL5" i="11" s="1"/>
  <c r="AM5" i="11" s="1"/>
  <c r="AN5" i="11" s="1"/>
  <c r="AO5" i="11" s="1"/>
  <c r="AP5" i="11" s="1"/>
  <c r="AQ5" i="11" s="1"/>
  <c r="M6" i="11"/>
  <c r="F27" i="11" l="1"/>
  <c r="E28" i="11" s="1"/>
  <c r="F24" i="11"/>
  <c r="E25" i="11" s="1"/>
  <c r="F32" i="11"/>
  <c r="H32" i="11" s="1"/>
  <c r="AR5" i="11"/>
  <c r="AS5" i="11" s="1"/>
  <c r="AK4" i="11"/>
  <c r="N6" i="11"/>
  <c r="H24" i="11" l="1"/>
  <c r="F28" i="11"/>
  <c r="E29" i="11" s="1"/>
  <c r="H27" i="11"/>
  <c r="F25" i="11"/>
  <c r="H25" i="11" s="1"/>
  <c r="AT5" i="11"/>
  <c r="AS6" i="11"/>
  <c r="AR4" i="11"/>
  <c r="O6" i="11"/>
  <c r="H28" i="11" l="1"/>
  <c r="F29" i="11"/>
  <c r="E30" i="11" s="1"/>
  <c r="AU5" i="11"/>
  <c r="AT6" i="11"/>
  <c r="H29" i="11" l="1"/>
  <c r="F30" i="11"/>
  <c r="E33" i="11" s="1"/>
  <c r="AV5" i="11"/>
  <c r="AU6" i="11"/>
  <c r="P6" i="11"/>
  <c r="Q6" i="11"/>
  <c r="H30" i="11" l="1"/>
  <c r="F33" i="11"/>
  <c r="AW5" i="11"/>
  <c r="AV6" i="11"/>
  <c r="R6" i="11"/>
  <c r="E34" i="11" l="1"/>
  <c r="F34" i="11" s="1"/>
  <c r="H34" i="11" s="1"/>
  <c r="E36" i="11"/>
  <c r="E35" i="11"/>
  <c r="H33" i="11"/>
  <c r="AX5" i="11"/>
  <c r="AY5" i="11" s="1"/>
  <c r="AW6" i="11"/>
  <c r="S6" i="11"/>
  <c r="F35" i="11" l="1"/>
  <c r="H35" i="11" s="1"/>
  <c r="F36" i="11"/>
  <c r="H36" i="11" s="1"/>
  <c r="AY6" i="11"/>
  <c r="AZ5" i="11"/>
  <c r="AY4" i="11"/>
  <c r="AX6" i="11"/>
  <c r="T6" i="11"/>
  <c r="BA5" i="11" l="1"/>
  <c r="AZ6" i="11"/>
  <c r="U6" i="11"/>
  <c r="BA6" i="11" l="1"/>
  <c r="BB5" i="11"/>
  <c r="V6" i="11"/>
  <c r="BB6" i="11" l="1"/>
  <c r="BC5" i="11"/>
  <c r="W6" i="11"/>
  <c r="BC6" i="11" l="1"/>
  <c r="BD5" i="11"/>
  <c r="X6" i="11"/>
  <c r="BE5" i="11" l="1"/>
  <c r="BF5" i="11" s="1"/>
  <c r="BD6" i="11"/>
  <c r="Y6" i="11"/>
  <c r="BE6" i="11" l="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<sst xmlns="http://schemas.openxmlformats.org/spreadsheetml/2006/main" count="75" uniqueCount="34">
  <si>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</si>
  <si>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</si>
  <si>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</si>
  <si>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</si>
  <si>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</si>
  <si>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</si>
  <si>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</si>
  <si>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</si>
  <si>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</si>
  <si>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</si>
  <si>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</si>
  <si>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</si>
  <si>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TAREFA</t>
  </si>
  <si>
    <t>Início do projeto:</t>
  </si>
  <si>
    <t>Semana de exibição:</t>
  </si>
  <si>
    <t>PROGRESSO</t>
  </si>
  <si>
    <t>INÍCIO</t>
  </si>
  <si>
    <t>TÉRMINO</t>
  </si>
  <si>
    <t>DIAS</t>
  </si>
  <si>
    <t>RESPONSÁVEL</t>
  </si>
  <si>
    <t>ESTRUTURA DE CONCRETO</t>
  </si>
  <si>
    <t>FECHAMENTO E ACABAMENTO</t>
  </si>
  <si>
    <t>COBERTURA METÁLICA</t>
  </si>
  <si>
    <t>Prototipagem</t>
  </si>
  <si>
    <t>XXXXX</t>
  </si>
  <si>
    <t>DOCUMENTAÇÂO</t>
  </si>
  <si>
    <t>BANCO DE DADOS</t>
  </si>
  <si>
    <t>TAWAN / MAXSUELL</t>
  </si>
  <si>
    <t>MAXSUELL</t>
  </si>
  <si>
    <t>PROTOTIPO DE TELA</t>
  </si>
  <si>
    <t>JP</t>
  </si>
  <si>
    <t>CRONOGRAMA DE PROGRESSO</t>
  </si>
  <si>
    <t>PRIMEIRA PARTE DO PROJETO</t>
  </si>
  <si>
    <t>EQUIPE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</si>
</sst>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 numFmtId="168" formatCode="\ d&quot; de &quot;mmm&quot; de &quot;yyyy"/>
    <numFmt numFmtId="169" formatCode="\ 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8"/>
      <color theme="0"/>
      <name val="Calibri"/>
      <family val="2"/>
      <scheme val="minor"/>
    </font>
    <font>
      <b/>
      <sz val="12"/>
      <color rgb="FF207245"/>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07245"/>
        <bgColor indexed="64"/>
      </patternFill>
    </fill>
    <fill>
      <patternFill patternType="solid">
        <fgColor theme="0"/>
        <bgColor indexed="64"/>
      </patternFill>
    </fill>
    <fill>
      <patternFill patternType="solid">
        <fgColor rgb="FF207245"/>
        <bgColor theme="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3" fillId="0" borderId="0"/>
    <xf numFmtId="165"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7" fillId="10" borderId="15" applyNumberFormat="0" applyFont="0" applyAlignment="0" applyProtection="0"/>
    <xf numFmtId="0" fontId="25" fillId="0" borderId="0" applyNumberFormat="0" applyFill="0" applyBorder="0" applyAlignment="0" applyProtection="0"/>
    <xf numFmtId="0" fontId="5" fillId="0" borderId="16" applyNumberFormat="0" applyFill="0" applyAlignment="0" applyProtection="0"/>
    <xf numFmtId="0" fontId="13"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13"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13"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3"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3"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3"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cellStyleXfs>
  <cellXfs count="4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8" fillId="0" borderId="0" xfId="6"/>
    <xf numFmtId="0" fontId="8" fillId="0" borderId="0" xfId="7">
      <alignment vertical="top"/>
    </xf>
    <xf numFmtId="0" fontId="7" fillId="3" borderId="2" xfId="11" applyFill="1">
      <alignment horizontal="center" vertical="center"/>
    </xf>
    <xf numFmtId="166" fontId="0" fillId="3" borderId="2" xfId="0" applyNumberFormat="1" applyFill="1" applyBorder="1" applyAlignment="1">
      <alignment horizontal="center" vertical="center"/>
    </xf>
    <xf numFmtId="166" fontId="4" fillId="3" borderId="2" xfId="0" applyNumberFormat="1" applyFont="1" applyFill="1" applyBorder="1" applyAlignment="1">
      <alignment horizontal="center" vertical="center"/>
    </xf>
    <xf numFmtId="0" fontId="0" fillId="2" borderId="2" xfId="12" applyFont="1" applyFill="1" applyAlignment="1">
      <alignment horizontal="left" vertical="center" wrapText="1" indent="2"/>
    </xf>
    <xf numFmtId="0" fontId="7" fillId="36" borderId="0" xfId="8" applyFill="1" applyAlignment="1"/>
    <xf numFmtId="0" fontId="0" fillId="36" borderId="0" xfId="0" applyFill="1" applyAlignment="1">
      <alignment horizontal="center"/>
    </xf>
    <xf numFmtId="167" fontId="7" fillId="36" borderId="0" xfId="9" applyFill="1" applyBorder="1" applyAlignment="1">
      <alignment vertical="center"/>
    </xf>
    <xf numFmtId="0" fontId="6" fillId="37" borderId="1" xfId="0" applyFont="1" applyFill="1" applyBorder="1" applyAlignment="1">
      <alignment horizontal="left" vertical="center" indent="1"/>
    </xf>
    <xf numFmtId="0" fontId="6" fillId="37" borderId="1" xfId="0" applyFont="1" applyFill="1" applyBorder="1" applyAlignment="1">
      <alignment horizontal="center" vertical="center" wrapText="1"/>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0" fontId="0" fillId="2" borderId="2" xfId="12" applyFont="1" applyFill="1" applyAlignment="1">
      <alignment horizontal="left" vertical="top" wrapText="1" indent="2"/>
    </xf>
    <xf numFmtId="0" fontId="26" fillId="35" borderId="8" xfId="0" applyFont="1" applyFill="1" applyBorder="1" applyAlignment="1">
      <alignment horizontal="center" vertical="center" shrinkToFit="1"/>
    </xf>
    <xf numFmtId="0" fontId="2" fillId="36" borderId="0" xfId="8" applyFont="1" applyFill="1" applyAlignment="1">
      <alignment horizontal="right" vertical="top"/>
    </xf>
    <xf numFmtId="0" fontId="27" fillId="0" borderId="0" xfId="0" applyFont="1" applyAlignment="1">
      <alignment horizontal="left" vertical="center" wrapText="1"/>
    </xf>
    <xf numFmtId="0" fontId="0" fillId="2" borderId="2" xfId="11" applyFont="1" applyFill="1" applyAlignment="1">
      <alignment horizontal="left" vertical="center" wrapText="1"/>
    </xf>
    <xf numFmtId="0" fontId="24" fillId="2" borderId="2" xfId="11" applyFont="1" applyFill="1" applyAlignment="1">
      <alignment horizontal="left" vertical="center" wrapText="1"/>
    </xf>
    <xf numFmtId="166" fontId="7" fillId="2" borderId="2" xfId="10" applyFill="1">
      <alignment horizontal="center" vertical="center"/>
    </xf>
    <xf numFmtId="0" fontId="0" fillId="0" borderId="10" xfId="0" applyBorder="1"/>
    <xf numFmtId="14" fontId="2" fillId="36" borderId="0" xfId="9" applyNumberFormat="1" applyFont="1" applyFill="1" applyBorder="1" applyAlignment="1">
      <alignment horizontal="right" vertical="top"/>
    </xf>
    <xf numFmtId="0" fontId="2" fillId="36" borderId="0" xfId="0" applyFont="1" applyFill="1" applyAlignment="1">
      <alignment horizontal="right" vertical="top"/>
    </xf>
    <xf numFmtId="168" fontId="0" fillId="3" borderId="4" xfId="0" applyNumberFormat="1" applyFill="1" applyBorder="1" applyAlignment="1">
      <alignment horizontal="left" vertical="center" wrapText="1" indent="1"/>
    </xf>
    <xf numFmtId="168" fontId="0" fillId="3" borderId="1" xfId="0" applyNumberFormat="1" applyFill="1" applyBorder="1" applyAlignment="1">
      <alignment horizontal="left" vertical="center" wrapText="1" indent="1"/>
    </xf>
    <xf numFmtId="168" fontId="0" fillId="3" borderId="5" xfId="0" applyNumberFormat="1" applyFill="1" applyBorder="1" applyAlignment="1">
      <alignment horizontal="left" vertical="center" wrapText="1" indent="1"/>
    </xf>
  </cellXfs>
  <cellStyles count="54">
    <cellStyle name="20% - Cor1" xfId="31" builtinId="30" customBuiltin="1"/>
    <cellStyle name="20% - Cor2" xfId="35" builtinId="34" customBuiltin="1"/>
    <cellStyle name="20% - Cor3" xfId="39" builtinId="38" customBuiltin="1"/>
    <cellStyle name="20% - Cor4" xfId="43" builtinId="42" customBuiltin="1"/>
    <cellStyle name="20% - Cor5" xfId="47" builtinId="46" customBuiltin="1"/>
    <cellStyle name="20% - Cor6" xfId="51" builtinId="50" customBuiltin="1"/>
    <cellStyle name="40% - Cor1" xfId="32" builtinId="31" customBuiltin="1"/>
    <cellStyle name="40% - Cor2" xfId="36" builtinId="35" customBuiltin="1"/>
    <cellStyle name="40% - Cor3" xfId="40" builtinId="39" customBuiltin="1"/>
    <cellStyle name="40% - Cor4" xfId="44" builtinId="43" customBuiltin="1"/>
    <cellStyle name="40% - Cor5" xfId="48" builtinId="47" customBuiltin="1"/>
    <cellStyle name="40% - Cor6" xfId="52" builtinId="51" customBuiltin="1"/>
    <cellStyle name="60% - Cor1" xfId="33" builtinId="32" customBuiltin="1"/>
    <cellStyle name="60% - Cor2" xfId="37" builtinId="36" customBuiltin="1"/>
    <cellStyle name="60% - Cor3" xfId="41" builtinId="40" customBuiltin="1"/>
    <cellStyle name="60% - Cor4" xfId="45" builtinId="44" customBuiltin="1"/>
    <cellStyle name="60% - Cor5" xfId="49" builtinId="48" customBuiltin="1"/>
    <cellStyle name="60% - Cor6" xfId="53" builtinId="52" customBuiltin="1"/>
    <cellStyle name="Cabeçalho 1" xfId="6" builtinId="16" customBuiltin="1"/>
    <cellStyle name="Cabeçalho 2" xfId="7" builtinId="17" customBuiltin="1"/>
    <cellStyle name="Cabeçalho 3" xfId="8" builtinId="18" customBuiltin="1"/>
    <cellStyle name="Cabeçalho 4" xfId="17" builtinId="19" customBuiltin="1"/>
    <cellStyle name="Cálculo" xfId="23" builtinId="22" customBuiltin="1"/>
    <cellStyle name="Célula Ligada" xfId="24" builtinId="24" customBuiltin="1"/>
    <cellStyle name="Cor1" xfId="30" builtinId="29" customBuiltin="1"/>
    <cellStyle name="Cor2" xfId="34" builtinId="33" customBuiltin="1"/>
    <cellStyle name="Cor3" xfId="38" builtinId="37" customBuiltin="1"/>
    <cellStyle name="Cor4" xfId="42" builtinId="41" customBuiltin="1"/>
    <cellStyle name="Cor5" xfId="46" builtinId="45" customBuiltin="1"/>
    <cellStyle name="Cor6" xfId="50" builtinId="49" customBuiltin="1"/>
    <cellStyle name="Correto" xfId="18" builtinId="26" customBuiltin="1"/>
    <cellStyle name="Data" xfId="10" xr:uid="{00000000-0005-0000-0000-000016000000}"/>
    <cellStyle name="Entrada" xfId="21" builtinId="20" customBuiltin="1"/>
    <cellStyle name="Hiperligação" xfId="1" builtinId="8" customBuiltin="1"/>
    <cellStyle name="Hiperligação Visitada" xfId="13" builtinId="9" customBuiltin="1"/>
    <cellStyle name="Incorreto" xfId="19" builtinId="27"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ercentagem" xfId="2" builtinId="5"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otal" xfId="29" builtinId="25" customBuiltin="1"/>
    <cellStyle name="Verificar Célula" xfId="25" builtinId="23" customBuiltin="1"/>
    <cellStyle name="Vírgula" xfId="4" builtinId="3" customBuiltin="1"/>
    <cellStyle name="zTextoOculto" xfId="3" xr:uid="{00000000-0005-0000-0000-000035000000}"/>
  </cellStyles>
  <dxfs count="15">
    <dxf>
      <fill>
        <patternFill>
          <bgColor theme="6" tint="0.39994506668294322"/>
        </patternFill>
      </fill>
      <border>
        <left/>
        <right/>
      </border>
    </dxf>
    <dxf>
      <fill>
        <patternFill>
          <bgColor rgb="FF207245"/>
        </patternFill>
      </fill>
    </dxf>
    <dxf>
      <border>
        <left style="thin">
          <color rgb="FFC00000"/>
        </left>
        <right style="thin">
          <color rgb="FFC00000"/>
        </right>
        <vertical/>
        <horizontal/>
      </border>
    </dxf>
    <dxf>
      <fill>
        <patternFill>
          <bgColor theme="6" tint="0.39994506668294322"/>
        </patternFill>
      </fill>
      <border>
        <left/>
        <right/>
      </border>
    </dxf>
    <dxf>
      <fill>
        <patternFill>
          <bgColor rgb="FF207245"/>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07245"/>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pin" dx="22" fmlaLink="$E$5" max="30000" noThreeD="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5</xdr:col>
          <xdr:colOff>400050</xdr:colOff>
          <xdr:row>3</xdr:row>
          <xdr:rowOff>9525</xdr:rowOff>
        </xdr:from>
        <xdr:to>
          <xdr:col>5</xdr:col>
          <xdr:colOff>685800</xdr:colOff>
          <xdr:row>4</xdr:row>
          <xdr:rowOff>257175</xdr:rowOff>
        </xdr:to>
        <xdr:sp macro="" textlink="">
          <xdr:nvSpPr>
            <xdr:cNvPr id="2049" name="Spinner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erson/Google%20Drive%20(engkraft@gmail.com)/G3%20-%20Otimizada/DPTO%20ADM/Recursos%20Humanos/Depto.%20Pessoal/Arquivos%20Ariana/Funcion&#225;rios/Lista%20de%20Presen&#231;a/Presen&#231;a%20Di&#225;r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erson%20Cruz\Documents\Jeferson%20da%20Cruz\Vida%20Profissional\Planilhas%20de%20C&#225;lculo\Sistemas%20-%20Arco%20Celeste\Principal\2014\Sistema%20Principal%20-%2007%20Julho%2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erson%20Cruz\Documents\Jeferson%20da%20Cruz\Vida%20Profissional\Planilhas%20de%20C&#225;lculo\Sistemas%20-%20Arco%20Celeste\Principal\2014\01%20Janeiro%20-%202013%20(CAIX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eferson/Google%20Drive%20(engkraft@gmail.com)/G3%20-%20Otimizada/DPTO%20ADM/Recursos%20Humanos/Depto.%20Pessoal/Arquivos%20Ariana/001%20-%20Funcion&#225;rios/008%20-%20Sistemas/SIGE%20-%20Sistema%20Integrado%20Geral%20Engkraf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eferson/Dropbox/Reengenharia/Projeto%2005%20(Planilhas)/Criadas/Desenvolvimento/Prontas/Constru&#231;&#227;o%20Civil/V5.00/GOR.v5.000.24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
      <sheetName val="LISTA DE PRESENCA"/>
    </sheetNames>
    <sheetDataSet>
      <sheetData sheetId="0">
        <row r="4">
          <cell r="N4">
            <v>2018</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CONFIG"/>
      <sheetName val="DADOS"/>
      <sheetName val="NOMES"/>
      <sheetName val="Gráfic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B2" t="str">
            <v>CAIXA</v>
          </cell>
          <cell r="C2" t="str">
            <v>ENTRADAS</v>
          </cell>
          <cell r="D2" t="str">
            <v>RETIRADAS</v>
          </cell>
          <cell r="F2" t="str">
            <v>NOTA FISCAL</v>
          </cell>
          <cell r="L2" t="str">
            <v>BOLETO</v>
          </cell>
          <cell r="X2" t="str">
            <v>JANEIRO</v>
          </cell>
        </row>
        <row r="3">
          <cell r="F3" t="str">
            <v>NOTA COMUM</v>
          </cell>
          <cell r="L3" t="str">
            <v>CHEQUE</v>
          </cell>
          <cell r="X3" t="str">
            <v>FEVEREIRO</v>
          </cell>
        </row>
        <row r="4">
          <cell r="L4" t="str">
            <v>DEPOSITO</v>
          </cell>
          <cell r="X4" t="str">
            <v>MARÇO</v>
          </cell>
        </row>
        <row r="5">
          <cell r="F5" t="str">
            <v>FISICA</v>
          </cell>
          <cell r="L5" t="str">
            <v>DINHEIRO</v>
          </cell>
          <cell r="X5" t="str">
            <v>ABRIL</v>
          </cell>
        </row>
        <row r="6">
          <cell r="F6" t="str">
            <v>JURIDICA</v>
          </cell>
          <cell r="L6" t="str">
            <v>FINANCIAMENTO</v>
          </cell>
          <cell r="X6" t="str">
            <v>MAIO</v>
          </cell>
        </row>
        <row r="7">
          <cell r="L7" t="str">
            <v>LANCADO</v>
          </cell>
          <cell r="X7" t="str">
            <v>JUNHO</v>
          </cell>
        </row>
        <row r="8">
          <cell r="F8" t="str">
            <v>ENTREGAR</v>
          </cell>
          <cell r="L8" t="str">
            <v>LIMITE</v>
          </cell>
          <cell r="X8" t="str">
            <v>JULHO</v>
          </cell>
        </row>
        <row r="9">
          <cell r="F9" t="str">
            <v>RETIRAR</v>
          </cell>
          <cell r="L9" t="str">
            <v>TRANSFERENCIA</v>
          </cell>
          <cell r="X9" t="str">
            <v>AGOSTO</v>
          </cell>
        </row>
        <row r="10">
          <cell r="L10" t="str">
            <v>TOTAL EM CARTAO</v>
          </cell>
          <cell r="X10" t="str">
            <v>SETEMBRO</v>
          </cell>
        </row>
        <row r="11">
          <cell r="F11" t="str">
            <v>ARIANA</v>
          </cell>
          <cell r="L11" t="str">
            <v>CARTAO CREDITO (A VISTA)</v>
          </cell>
          <cell r="X11" t="str">
            <v>OUTUBRO</v>
          </cell>
        </row>
        <row r="12">
          <cell r="F12" t="str">
            <v>EVERTON</v>
          </cell>
          <cell r="L12" t="str">
            <v>CARTAO CREDITO (PARCELADO)</v>
          </cell>
          <cell r="X12" t="str">
            <v>NOVEMBRO</v>
          </cell>
        </row>
        <row r="13">
          <cell r="F13" t="str">
            <v>JEFERSON</v>
          </cell>
          <cell r="L13" t="str">
            <v>CARTAO DEBITO</v>
          </cell>
          <cell r="X13" t="str">
            <v>DEZEMBRO</v>
          </cell>
        </row>
        <row r="14">
          <cell r="F14" t="str">
            <v>NIL</v>
          </cell>
          <cell r="L14" t="str">
            <v>HIPERCARD CREDITO (A VISTA)</v>
          </cell>
        </row>
        <row r="15">
          <cell r="F15" t="str">
            <v>ROSANA</v>
          </cell>
          <cell r="L15" t="str">
            <v>HIPERCARD CREDITO (PARCELADO)</v>
          </cell>
          <cell r="X15" t="str">
            <v>NOTAS</v>
          </cell>
        </row>
        <row r="16">
          <cell r="F16" t="str">
            <v>STEFANY</v>
          </cell>
          <cell r="L16" t="str">
            <v>MASTER CREDITO (A VISTA)</v>
          </cell>
          <cell r="X16" t="str">
            <v>MPN</v>
          </cell>
        </row>
        <row r="17">
          <cell r="F17" t="str">
            <v>EM BRANCO 1</v>
          </cell>
          <cell r="L17" t="str">
            <v>MASTER CREDITO (PARCELADO)</v>
          </cell>
          <cell r="X17" t="str">
            <v>MPD</v>
          </cell>
        </row>
        <row r="18">
          <cell r="F18" t="str">
            <v>EM BRANCO 2</v>
          </cell>
          <cell r="L18" t="str">
            <v>MASTER DEBITO</v>
          </cell>
          <cell r="X18" t="str">
            <v>NPD</v>
          </cell>
        </row>
        <row r="19">
          <cell r="L19" t="str">
            <v>SOROCRED CREDITO (A VISTA)</v>
          </cell>
          <cell r="X19" t="str">
            <v>MPH</v>
          </cell>
        </row>
        <row r="20">
          <cell r="G20">
            <v>10</v>
          </cell>
          <cell r="H20">
            <v>5</v>
          </cell>
          <cell r="L20" t="str">
            <v>SOROCRED CREDITO (PARCELADO)</v>
          </cell>
          <cell r="X20" t="str">
            <v>NPH</v>
          </cell>
        </row>
        <row r="21">
          <cell r="G21">
            <v>30</v>
          </cell>
          <cell r="L21" t="str">
            <v>VISA CREDITO (A VISTA)</v>
          </cell>
        </row>
        <row r="22">
          <cell r="L22" t="str">
            <v>VISA CREDITO (PARCELADO)</v>
          </cell>
        </row>
        <row r="23">
          <cell r="L23" t="str">
            <v>VISA DEBITO</v>
          </cell>
        </row>
        <row r="24">
          <cell r="L24" t="str">
            <v>TOTAL DE VENDAS A VISTA</v>
          </cell>
        </row>
        <row r="25">
          <cell r="L25" t="str">
            <v>TOTAL DE VENDAS A PRAZO</v>
          </cell>
        </row>
        <row r="26">
          <cell r="L26" t="str">
            <v>CARTAO CREDITO A VISTA</v>
          </cell>
        </row>
        <row r="27">
          <cell r="L27" t="str">
            <v>CARTAO CREDITO PARCELADO</v>
          </cell>
        </row>
        <row r="28">
          <cell r="L28" t="str">
            <v>CARTAO DEBITO</v>
          </cell>
        </row>
        <row r="29">
          <cell r="L29" t="str">
            <v>TOTAL EM OUTROS</v>
          </cell>
        </row>
        <row r="30">
          <cell r="L30" t="str">
            <v>TOTAL EM CARTAO</v>
          </cell>
        </row>
        <row r="31">
          <cell r="L31" t="str">
            <v>TOTAL GERAL</v>
          </cell>
        </row>
        <row r="32">
          <cell r="L32" t="str">
            <v>CARTAO</v>
          </cell>
        </row>
        <row r="33">
          <cell r="L33" t="str">
            <v>HIPERCARD</v>
          </cell>
        </row>
        <row r="34">
          <cell r="L34" t="str">
            <v>MASTER</v>
          </cell>
        </row>
        <row r="35">
          <cell r="L35" t="str">
            <v>SOROCRED</v>
          </cell>
        </row>
      </sheetData>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HORARIO"/>
      <sheetName val="BANCO DE DADOS"/>
      <sheetName val="G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6">
          <cell r="B16">
            <v>41275</v>
          </cell>
          <cell r="C16" t="str">
            <v>terça-feira</v>
          </cell>
          <cell r="D16">
            <v>1</v>
          </cell>
          <cell r="E16">
            <v>1</v>
          </cell>
          <cell r="F16" t="str">
            <v>S</v>
          </cell>
        </row>
        <row r="17">
          <cell r="B17">
            <v>41299</v>
          </cell>
          <cell r="C17" t="str">
            <v>sexta-feira</v>
          </cell>
          <cell r="D17">
            <v>1</v>
          </cell>
          <cell r="E17">
            <v>25</v>
          </cell>
          <cell r="F17" t="str">
            <v>S</v>
          </cell>
        </row>
        <row r="18">
          <cell r="B18">
            <v>41317</v>
          </cell>
          <cell r="C18" t="str">
            <v>terça-feira</v>
          </cell>
          <cell r="D18">
            <v>2</v>
          </cell>
          <cell r="E18">
            <v>12</v>
          </cell>
          <cell r="F18" t="str">
            <v>S</v>
          </cell>
        </row>
        <row r="19">
          <cell r="B19">
            <v>41362</v>
          </cell>
          <cell r="C19" t="str">
            <v>sexta-feira</v>
          </cell>
          <cell r="D19">
            <v>3</v>
          </cell>
          <cell r="E19">
            <v>29</v>
          </cell>
          <cell r="F19" t="str">
            <v>S</v>
          </cell>
        </row>
        <row r="20">
          <cell r="B20">
            <v>41364</v>
          </cell>
          <cell r="C20" t="str">
            <v>domingo</v>
          </cell>
          <cell r="D20">
            <v>3</v>
          </cell>
          <cell r="E20">
            <v>31</v>
          </cell>
          <cell r="F20" t="str">
            <v>S</v>
          </cell>
        </row>
        <row r="21">
          <cell r="B21">
            <v>41385</v>
          </cell>
          <cell r="C21" t="str">
            <v>domingo</v>
          </cell>
          <cell r="D21">
            <v>4</v>
          </cell>
          <cell r="E21">
            <v>21</v>
          </cell>
          <cell r="F21" t="str">
            <v>S</v>
          </cell>
        </row>
        <row r="22">
          <cell r="B22">
            <v>41387</v>
          </cell>
          <cell r="C22" t="str">
            <v>terça-feira</v>
          </cell>
          <cell r="D22">
            <v>4</v>
          </cell>
          <cell r="E22">
            <v>23</v>
          </cell>
          <cell r="F22" t="str">
            <v>N</v>
          </cell>
        </row>
        <row r="23">
          <cell r="B23">
            <v>41395</v>
          </cell>
          <cell r="C23" t="str">
            <v>quarta-feira</v>
          </cell>
          <cell r="D23">
            <v>5</v>
          </cell>
          <cell r="E23">
            <v>1</v>
          </cell>
          <cell r="F23" t="str">
            <v>S</v>
          </cell>
        </row>
        <row r="24">
          <cell r="B24">
            <v>41424</v>
          </cell>
          <cell r="C24" t="str">
            <v>quinta-feira</v>
          </cell>
          <cell r="D24">
            <v>5</v>
          </cell>
          <cell r="E24">
            <v>30</v>
          </cell>
          <cell r="F24" t="str">
            <v>S</v>
          </cell>
        </row>
        <row r="25">
          <cell r="B25">
            <v>41524</v>
          </cell>
          <cell r="C25" t="str">
            <v>sábado</v>
          </cell>
          <cell r="D25">
            <v>9</v>
          </cell>
          <cell r="E25">
            <v>7</v>
          </cell>
          <cell r="F25" t="str">
            <v>S</v>
          </cell>
        </row>
        <row r="26">
          <cell r="B26">
            <v>41559</v>
          </cell>
          <cell r="C26" t="str">
            <v>sábado</v>
          </cell>
          <cell r="D26">
            <v>10</v>
          </cell>
          <cell r="E26">
            <v>12</v>
          </cell>
          <cell r="F26" t="str">
            <v>S</v>
          </cell>
        </row>
        <row r="27">
          <cell r="B27">
            <v>41580</v>
          </cell>
          <cell r="C27" t="str">
            <v>sábado</v>
          </cell>
          <cell r="D27">
            <v>11</v>
          </cell>
          <cell r="E27">
            <v>2</v>
          </cell>
          <cell r="F27" t="str">
            <v>S</v>
          </cell>
        </row>
        <row r="28">
          <cell r="B28">
            <v>41593</v>
          </cell>
          <cell r="C28" t="str">
            <v>sexta-feira</v>
          </cell>
          <cell r="D28">
            <v>11</v>
          </cell>
          <cell r="E28">
            <v>15</v>
          </cell>
          <cell r="F28" t="str">
            <v>S</v>
          </cell>
        </row>
        <row r="29">
          <cell r="B29">
            <v>41598</v>
          </cell>
          <cell r="C29" t="str">
            <v>quarta-feira</v>
          </cell>
          <cell r="D29">
            <v>11</v>
          </cell>
          <cell r="E29">
            <v>20</v>
          </cell>
          <cell r="F29" t="str">
            <v>N</v>
          </cell>
        </row>
        <row r="30">
          <cell r="B30">
            <v>41633</v>
          </cell>
          <cell r="C30" t="str">
            <v>quarta-feira</v>
          </cell>
          <cell r="D30">
            <v>12</v>
          </cell>
          <cell r="E30">
            <v>25</v>
          </cell>
          <cell r="F30" t="str">
            <v>S</v>
          </cell>
        </row>
        <row r="31">
          <cell r="B31">
            <v>41639</v>
          </cell>
          <cell r="C31" t="str">
            <v>terça-feira</v>
          </cell>
          <cell r="D31">
            <v>12</v>
          </cell>
          <cell r="E31">
            <v>31</v>
          </cell>
          <cell r="F31" t="str">
            <v>N</v>
          </cell>
        </row>
      </sheetData>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GERAL"/>
      <sheetName val="BD"/>
      <sheetName val="BUSCA"/>
      <sheetName val="RPSV"/>
      <sheetName val="RPSS"/>
      <sheetName val="ECV"/>
      <sheetName val="RVA"/>
      <sheetName val="RVAC"/>
      <sheetName val="RVC"/>
      <sheetName val="RVCC"/>
      <sheetName val="RVT"/>
      <sheetName val="RVTC"/>
      <sheetName val="FPI"/>
      <sheetName val="AD"/>
      <sheetName val="DFR"/>
      <sheetName val="DCF"/>
      <sheetName val="PCM"/>
      <sheetName val="RAT"/>
      <sheetName val="APR"/>
      <sheetName val="OSS"/>
      <sheetName val="RSF"/>
      <sheetName val="EDI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ECV (4)"/>
      <sheetName val="CFCMT"/>
      <sheetName val="CAFÉ"/>
      <sheetName val="CIF"/>
      <sheetName val="DDSMS"/>
      <sheetName val="TRGE"/>
      <sheetName val="FAI"/>
      <sheetName val="DT"/>
      <sheetName val="DFF"/>
      <sheetName val="DIO"/>
      <sheetName val="SNF"/>
      <sheetName val="BDF"/>
      <sheetName val="ETI"/>
      <sheetName val="CEX"/>
      <sheetName val="REM"/>
      <sheetName val="DOF"/>
      <sheetName val="DSF"/>
      <sheetName val="SVT"/>
      <sheetName val="RCTPS"/>
      <sheetName val="APHT"/>
      <sheetName val="ACHT"/>
      <sheetName val="TIN"/>
      <sheetName val="TUI"/>
      <sheetName val="EPI"/>
      <sheetName val="TCRI"/>
      <sheetName val="CTA"/>
      <sheetName val="ACON"/>
      <sheetName val="ACS"/>
      <sheetName val="TADR"/>
      <sheetName val="CTCE"/>
      <sheetName val="STD"/>
      <sheetName val="APTE"/>
      <sheetName val="APEI"/>
      <sheetName val="ADF"/>
      <sheetName val="ADE"/>
      <sheetName val="PDEM"/>
      <sheetName val="PDEMCA"/>
      <sheetName val="ECV (2)"/>
      <sheetName val="ECV (3)"/>
      <sheetName val="ADIA"/>
      <sheetName val="DIARIA"/>
    </sheetNames>
    <sheetDataSet>
      <sheetData sheetId="0">
        <row r="15">
          <cell r="J15">
            <v>4</v>
          </cell>
        </row>
      </sheetData>
      <sheetData sheetId="1">
        <row r="17">
          <cell r="D17">
            <v>1</v>
          </cell>
          <cell r="E17" t="str">
            <v>CLAUDECIR LOPES DE LIRIO</v>
          </cell>
          <cell r="F17">
            <v>43284</v>
          </cell>
          <cell r="G17" t="str">
            <v>NA</v>
          </cell>
          <cell r="H17">
            <v>1</v>
          </cell>
          <cell r="I17" t="str">
            <v>OK</v>
          </cell>
          <cell r="J17" t="str">
            <v>OK</v>
          </cell>
          <cell r="K17" t="str">
            <v>OK</v>
          </cell>
          <cell r="L17" t="str">
            <v>OK</v>
          </cell>
          <cell r="M17" t="str">
            <v>OK</v>
          </cell>
          <cell r="N17" t="str">
            <v>OK</v>
          </cell>
          <cell r="O17" t="str">
            <v>-</v>
          </cell>
          <cell r="P17" t="str">
            <v>OK</v>
          </cell>
          <cell r="Q17" t="str">
            <v>OK</v>
          </cell>
          <cell r="R17" t="str">
            <v>OK</v>
          </cell>
          <cell r="S17" t="str">
            <v>OK</v>
          </cell>
          <cell r="T17" t="str">
            <v>OK</v>
          </cell>
          <cell r="U17" t="str">
            <v>OK</v>
          </cell>
          <cell r="V17" t="str">
            <v>OK</v>
          </cell>
          <cell r="W17" t="str">
            <v>OK</v>
          </cell>
          <cell r="X17" t="str">
            <v>OK</v>
          </cell>
          <cell r="Y17" t="str">
            <v>OK</v>
          </cell>
          <cell r="Z17" t="str">
            <v>OK</v>
          </cell>
          <cell r="AA17" t="str">
            <v>OK</v>
          </cell>
          <cell r="AB17" t="str">
            <v>OK</v>
          </cell>
          <cell r="AC17" t="str">
            <v>OK</v>
          </cell>
          <cell r="AD17" t="str">
            <v>OK</v>
          </cell>
          <cell r="AE17" t="str">
            <v>OK</v>
          </cell>
          <cell r="AF17" t="str">
            <v>OK</v>
          </cell>
          <cell r="AG17" t="str">
            <v>OK</v>
          </cell>
          <cell r="AH17" t="str">
            <v>OK</v>
          </cell>
          <cell r="AI17" t="str">
            <v>OK</v>
          </cell>
          <cell r="AJ17" t="str">
            <v>NA</v>
          </cell>
          <cell r="AK17" t="str">
            <v>IN</v>
          </cell>
          <cell r="AL17" t="str">
            <v>OK</v>
          </cell>
          <cell r="AM17" t="str">
            <v>OK</v>
          </cell>
          <cell r="AN17" t="str">
            <v>OK</v>
          </cell>
          <cell r="AO17" t="str">
            <v>NA</v>
          </cell>
          <cell r="AP17" t="str">
            <v>IN</v>
          </cell>
          <cell r="AQ17" t="str">
            <v>OK</v>
          </cell>
          <cell r="AR17" t="str">
            <v>OK</v>
          </cell>
          <cell r="AS17" t="str">
            <v>OK</v>
          </cell>
          <cell r="AT17" t="str">
            <v>OK</v>
          </cell>
          <cell r="AU17" t="str">
            <v>OK</v>
          </cell>
          <cell r="AV17" t="str">
            <v>OK</v>
          </cell>
          <cell r="AW17" t="str">
            <v>OK</v>
          </cell>
          <cell r="AX17" t="str">
            <v>OK</v>
          </cell>
          <cell r="AY17" t="str">
            <v>-</v>
          </cell>
          <cell r="AZ17" t="str">
            <v>-</v>
          </cell>
          <cell r="BA17" t="str">
            <v>-</v>
          </cell>
          <cell r="BB17" t="str">
            <v>-</v>
          </cell>
          <cell r="BC17" t="str">
            <v>-</v>
          </cell>
        </row>
        <row r="18">
          <cell r="D18">
            <v>2</v>
          </cell>
          <cell r="E18" t="str">
            <v>-</v>
          </cell>
          <cell r="F18" t="str">
            <v>-</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t="str">
            <v>-</v>
          </cell>
          <cell r="U18" t="str">
            <v>-</v>
          </cell>
          <cell r="V18" t="str">
            <v>-</v>
          </cell>
          <cell r="W18" t="str">
            <v>-</v>
          </cell>
          <cell r="X18" t="str">
            <v>-</v>
          </cell>
          <cell r="Y18" t="str">
            <v>-</v>
          </cell>
          <cell r="Z18" t="str">
            <v>-</v>
          </cell>
          <cell r="AA18" t="str">
            <v>-</v>
          </cell>
          <cell r="AB18" t="str">
            <v>-</v>
          </cell>
          <cell r="AC18" t="str">
            <v>-</v>
          </cell>
          <cell r="AD18" t="str">
            <v>-</v>
          </cell>
          <cell r="AE18" t="str">
            <v>-</v>
          </cell>
          <cell r="AF18" t="str">
            <v>-</v>
          </cell>
          <cell r="AG18" t="str">
            <v>-</v>
          </cell>
          <cell r="AH18" t="str">
            <v>-</v>
          </cell>
          <cell r="AI18" t="str">
            <v>-</v>
          </cell>
          <cell r="AJ18" t="str">
            <v>-</v>
          </cell>
          <cell r="AK18" t="str">
            <v>-</v>
          </cell>
          <cell r="AL18" t="str">
            <v>-</v>
          </cell>
          <cell r="AM18" t="str">
            <v>-</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row>
        <row r="19">
          <cell r="D19">
            <v>3</v>
          </cell>
          <cell r="E19" t="str">
            <v>RENILTON LIMA DA SILVA</v>
          </cell>
          <cell r="F19">
            <v>43313</v>
          </cell>
          <cell r="G19" t="str">
            <v>NA</v>
          </cell>
          <cell r="H19">
            <v>3</v>
          </cell>
          <cell r="I19" t="str">
            <v>OK</v>
          </cell>
          <cell r="J19" t="str">
            <v>OK</v>
          </cell>
          <cell r="K19" t="str">
            <v>OK</v>
          </cell>
          <cell r="L19" t="str">
            <v>OK</v>
          </cell>
          <cell r="M19" t="str">
            <v>OK</v>
          </cell>
          <cell r="N19" t="str">
            <v>OK</v>
          </cell>
          <cell r="O19" t="str">
            <v>-</v>
          </cell>
          <cell r="P19" t="str">
            <v>OK</v>
          </cell>
          <cell r="Q19" t="str">
            <v>OK</v>
          </cell>
          <cell r="R19" t="str">
            <v>-</v>
          </cell>
          <cell r="S19" t="str">
            <v>OK</v>
          </cell>
          <cell r="T19" t="str">
            <v>OK</v>
          </cell>
          <cell r="U19" t="str">
            <v>NA</v>
          </cell>
          <cell r="V19" t="str">
            <v>OK</v>
          </cell>
          <cell r="W19" t="str">
            <v>OK</v>
          </cell>
          <cell r="X19" t="str">
            <v>OK</v>
          </cell>
          <cell r="Y19" t="str">
            <v>OK</v>
          </cell>
          <cell r="Z19" t="str">
            <v>OK</v>
          </cell>
          <cell r="AA19" t="str">
            <v>OK</v>
          </cell>
          <cell r="AB19" t="str">
            <v>OK</v>
          </cell>
          <cell r="AC19" t="str">
            <v>OK</v>
          </cell>
          <cell r="AD19" t="str">
            <v>OK</v>
          </cell>
          <cell r="AE19" t="str">
            <v>OK</v>
          </cell>
          <cell r="AF19" t="str">
            <v>OK</v>
          </cell>
          <cell r="AG19" t="str">
            <v>-</v>
          </cell>
          <cell r="AH19" t="str">
            <v>OK</v>
          </cell>
          <cell r="AI19" t="str">
            <v>-</v>
          </cell>
          <cell r="AJ19" t="str">
            <v>OK</v>
          </cell>
          <cell r="AK19" t="str">
            <v>OK</v>
          </cell>
          <cell r="AL19" t="str">
            <v>OK</v>
          </cell>
          <cell r="AM19" t="str">
            <v>OK</v>
          </cell>
          <cell r="AN19" t="str">
            <v>NA</v>
          </cell>
          <cell r="AO19" t="str">
            <v>NA</v>
          </cell>
          <cell r="AP19" t="str">
            <v>NA</v>
          </cell>
          <cell r="AQ19" t="str">
            <v>OK</v>
          </cell>
          <cell r="AR19" t="str">
            <v>OK</v>
          </cell>
          <cell r="AS19" t="str">
            <v>OK</v>
          </cell>
          <cell r="AT19" t="str">
            <v>-</v>
          </cell>
          <cell r="AU19" t="str">
            <v>-</v>
          </cell>
          <cell r="AV19" t="str">
            <v>OK</v>
          </cell>
          <cell r="AW19" t="str">
            <v>OK</v>
          </cell>
          <cell r="AX19" t="str">
            <v>OK</v>
          </cell>
          <cell r="AY19" t="str">
            <v>-</v>
          </cell>
          <cell r="AZ19" t="str">
            <v>-</v>
          </cell>
          <cell r="BA19" t="str">
            <v>-</v>
          </cell>
          <cell r="BB19" t="str">
            <v>-</v>
          </cell>
          <cell r="BC19" t="str">
            <v>-</v>
          </cell>
        </row>
        <row r="20">
          <cell r="D20">
            <v>4</v>
          </cell>
          <cell r="E20" t="str">
            <v>ELIAS MANOEL DOS SANTOS</v>
          </cell>
          <cell r="F20">
            <v>43313</v>
          </cell>
          <cell r="G20" t="str">
            <v>NA</v>
          </cell>
          <cell r="H20">
            <v>4</v>
          </cell>
          <cell r="I20" t="str">
            <v>OK</v>
          </cell>
          <cell r="J20" t="str">
            <v>OK</v>
          </cell>
          <cell r="K20" t="str">
            <v>OK</v>
          </cell>
          <cell r="L20" t="str">
            <v>OK</v>
          </cell>
          <cell r="M20" t="str">
            <v>OK</v>
          </cell>
          <cell r="N20" t="str">
            <v>OK</v>
          </cell>
          <cell r="O20" t="str">
            <v>-</v>
          </cell>
          <cell r="P20" t="str">
            <v>OK</v>
          </cell>
          <cell r="Q20" t="str">
            <v>OK</v>
          </cell>
          <cell r="R20" t="str">
            <v>OK</v>
          </cell>
          <cell r="S20" t="str">
            <v>OK</v>
          </cell>
          <cell r="T20" t="str">
            <v>OK</v>
          </cell>
          <cell r="U20" t="str">
            <v>NA</v>
          </cell>
          <cell r="V20" t="str">
            <v>OK</v>
          </cell>
          <cell r="W20" t="str">
            <v>OK</v>
          </cell>
          <cell r="X20" t="str">
            <v>OK</v>
          </cell>
          <cell r="Y20" t="str">
            <v>OK</v>
          </cell>
          <cell r="Z20" t="str">
            <v>OK</v>
          </cell>
          <cell r="AA20" t="str">
            <v>OK</v>
          </cell>
          <cell r="AB20" t="str">
            <v>OK</v>
          </cell>
          <cell r="AC20" t="str">
            <v>OK</v>
          </cell>
          <cell r="AD20" t="str">
            <v>OK</v>
          </cell>
          <cell r="AE20" t="str">
            <v>OK</v>
          </cell>
          <cell r="AF20" t="str">
            <v>OK</v>
          </cell>
          <cell r="AG20" t="str">
            <v>OK</v>
          </cell>
          <cell r="AH20" t="str">
            <v>OK</v>
          </cell>
          <cell r="AI20" t="str">
            <v>OK</v>
          </cell>
          <cell r="AJ20" t="str">
            <v>NA</v>
          </cell>
          <cell r="AK20" t="str">
            <v>OK</v>
          </cell>
          <cell r="AL20" t="str">
            <v>OK</v>
          </cell>
          <cell r="AM20" t="str">
            <v>OK</v>
          </cell>
          <cell r="AN20" t="str">
            <v>NA</v>
          </cell>
          <cell r="AO20" t="str">
            <v>NA</v>
          </cell>
          <cell r="AP20" t="str">
            <v>NA</v>
          </cell>
          <cell r="AQ20" t="str">
            <v>OK</v>
          </cell>
          <cell r="AR20" t="str">
            <v>OK</v>
          </cell>
          <cell r="AS20" t="str">
            <v>OK</v>
          </cell>
          <cell r="AT20" t="str">
            <v>OK</v>
          </cell>
          <cell r="AU20" t="str">
            <v>OK</v>
          </cell>
          <cell r="AV20" t="str">
            <v>OK</v>
          </cell>
          <cell r="AW20" t="str">
            <v>OK</v>
          </cell>
          <cell r="AX20" t="str">
            <v>-</v>
          </cell>
          <cell r="AY20" t="str">
            <v>-</v>
          </cell>
          <cell r="AZ20" t="str">
            <v>-</v>
          </cell>
          <cell r="BA20" t="str">
            <v>-</v>
          </cell>
          <cell r="BB20" t="str">
            <v>-</v>
          </cell>
          <cell r="BC20" t="str">
            <v>-</v>
          </cell>
        </row>
        <row r="21">
          <cell r="D21">
            <v>5</v>
          </cell>
          <cell r="E21" t="str">
            <v>ERICO ADRIANO DA SILVA</v>
          </cell>
          <cell r="F21">
            <v>43332</v>
          </cell>
          <cell r="G21" t="str">
            <v>NA</v>
          </cell>
          <cell r="H21">
            <v>5</v>
          </cell>
          <cell r="I21" t="str">
            <v>OK</v>
          </cell>
          <cell r="J21" t="str">
            <v>OK</v>
          </cell>
          <cell r="K21" t="str">
            <v>OK</v>
          </cell>
          <cell r="L21" t="str">
            <v>OK</v>
          </cell>
          <cell r="M21" t="str">
            <v>OK</v>
          </cell>
          <cell r="N21" t="str">
            <v>OK</v>
          </cell>
          <cell r="O21" t="str">
            <v>-</v>
          </cell>
          <cell r="P21" t="str">
            <v>IL</v>
          </cell>
          <cell r="Q21" t="str">
            <v>OK</v>
          </cell>
          <cell r="R21" t="str">
            <v>OK</v>
          </cell>
          <cell r="S21" t="str">
            <v>OK</v>
          </cell>
          <cell r="T21" t="str">
            <v>OK</v>
          </cell>
          <cell r="U21" t="str">
            <v>NA</v>
          </cell>
          <cell r="V21" t="str">
            <v>OK</v>
          </cell>
          <cell r="W21" t="str">
            <v>IL</v>
          </cell>
          <cell r="X21" t="str">
            <v>OK</v>
          </cell>
          <cell r="Y21" t="str">
            <v>OK</v>
          </cell>
          <cell r="Z21" t="str">
            <v>OK</v>
          </cell>
          <cell r="AA21" t="str">
            <v>OK</v>
          </cell>
          <cell r="AB21" t="str">
            <v>OK</v>
          </cell>
          <cell r="AC21" t="str">
            <v>OK</v>
          </cell>
          <cell r="AD21" t="str">
            <v>-</v>
          </cell>
          <cell r="AE21" t="str">
            <v>OK</v>
          </cell>
          <cell r="AF21" t="str">
            <v>OK</v>
          </cell>
          <cell r="AG21" t="str">
            <v>-</v>
          </cell>
          <cell r="AH21" t="str">
            <v>OK</v>
          </cell>
          <cell r="AI21" t="str">
            <v>OK</v>
          </cell>
          <cell r="AJ21" t="str">
            <v>OK</v>
          </cell>
          <cell r="AK21" t="str">
            <v>OK</v>
          </cell>
          <cell r="AL21" t="str">
            <v>-</v>
          </cell>
          <cell r="AM21" t="str">
            <v>-</v>
          </cell>
          <cell r="AN21" t="str">
            <v>OK</v>
          </cell>
          <cell r="AO21" t="str">
            <v>OK</v>
          </cell>
          <cell r="AP21" t="str">
            <v>OK</v>
          </cell>
          <cell r="AQ21" t="str">
            <v>OK</v>
          </cell>
          <cell r="AR21" t="str">
            <v>OK</v>
          </cell>
          <cell r="AS21" t="str">
            <v>OK</v>
          </cell>
          <cell r="AT21" t="str">
            <v>OK</v>
          </cell>
          <cell r="AU21" t="str">
            <v>OK</v>
          </cell>
          <cell r="AV21" t="str">
            <v>OK</v>
          </cell>
          <cell r="AW21" t="str">
            <v>OK</v>
          </cell>
          <cell r="AX21" t="str">
            <v>OK</v>
          </cell>
          <cell r="AY21" t="str">
            <v>-</v>
          </cell>
          <cell r="AZ21" t="str">
            <v>-</v>
          </cell>
          <cell r="BA21" t="str">
            <v>-</v>
          </cell>
          <cell r="BB21" t="str">
            <v>-</v>
          </cell>
          <cell r="BC21" t="str">
            <v>-</v>
          </cell>
        </row>
        <row r="22">
          <cell r="D22">
            <v>6</v>
          </cell>
          <cell r="E22" t="str">
            <v>SERGIO ADRIANO DA SILVA</v>
          </cell>
          <cell r="F22">
            <v>0</v>
          </cell>
          <cell r="G22">
            <v>0</v>
          </cell>
          <cell r="H22">
            <v>0</v>
          </cell>
          <cell r="I22" t="str">
            <v>OK</v>
          </cell>
          <cell r="J22" t="str">
            <v>OK</v>
          </cell>
          <cell r="K22" t="str">
            <v>OK</v>
          </cell>
          <cell r="L22" t="str">
            <v>OK</v>
          </cell>
          <cell r="M22" t="str">
            <v>OK</v>
          </cell>
          <cell r="N22" t="str">
            <v>OK</v>
          </cell>
          <cell r="O22" t="str">
            <v>-</v>
          </cell>
          <cell r="P22" t="str">
            <v>OK</v>
          </cell>
          <cell r="Q22" t="str">
            <v>OK</v>
          </cell>
          <cell r="R22" t="str">
            <v>OK</v>
          </cell>
          <cell r="S22" t="str">
            <v>OK</v>
          </cell>
          <cell r="T22" t="str">
            <v>OK</v>
          </cell>
          <cell r="U22" t="str">
            <v>OK</v>
          </cell>
          <cell r="V22" t="str">
            <v>OK</v>
          </cell>
          <cell r="W22" t="str">
            <v>OK</v>
          </cell>
          <cell r="X22" t="str">
            <v>OK</v>
          </cell>
          <cell r="Y22" t="str">
            <v>OK</v>
          </cell>
          <cell r="Z22" t="str">
            <v>OK</v>
          </cell>
          <cell r="AA22" t="str">
            <v>OK</v>
          </cell>
          <cell r="AB22" t="str">
            <v>OK</v>
          </cell>
          <cell r="AC22" t="str">
            <v>OK</v>
          </cell>
          <cell r="AD22" t="str">
            <v>OK</v>
          </cell>
          <cell r="AE22" t="str">
            <v>OK</v>
          </cell>
          <cell r="AF22" t="str">
            <v>OK</v>
          </cell>
          <cell r="AG22" t="str">
            <v>OK</v>
          </cell>
          <cell r="AH22" t="str">
            <v>OK</v>
          </cell>
          <cell r="AI22" t="str">
            <v>OK</v>
          </cell>
          <cell r="AJ22" t="str">
            <v>NA</v>
          </cell>
          <cell r="AK22" t="str">
            <v>IN</v>
          </cell>
          <cell r="AL22" t="str">
            <v>OK</v>
          </cell>
          <cell r="AM22" t="str">
            <v>OK</v>
          </cell>
          <cell r="AN22" t="str">
            <v>OK</v>
          </cell>
          <cell r="AO22" t="str">
            <v>NA</v>
          </cell>
          <cell r="AP22" t="str">
            <v>IN</v>
          </cell>
          <cell r="AQ22" t="str">
            <v>OK</v>
          </cell>
          <cell r="AR22" t="str">
            <v>OK</v>
          </cell>
          <cell r="AS22" t="str">
            <v>OK</v>
          </cell>
          <cell r="AT22" t="str">
            <v>OK</v>
          </cell>
          <cell r="AU22" t="str">
            <v>OK</v>
          </cell>
          <cell r="AV22" t="str">
            <v>OK</v>
          </cell>
          <cell r="AW22" t="str">
            <v>OK</v>
          </cell>
          <cell r="AX22" t="str">
            <v>OK</v>
          </cell>
          <cell r="AY22" t="str">
            <v>OK</v>
          </cell>
          <cell r="AZ22" t="str">
            <v>OK</v>
          </cell>
          <cell r="BA22" t="str">
            <v>OK</v>
          </cell>
          <cell r="BB22" t="str">
            <v>-</v>
          </cell>
          <cell r="BC22" t="str">
            <v>-</v>
          </cell>
        </row>
        <row r="23">
          <cell r="D23">
            <v>7</v>
          </cell>
          <cell r="E23" t="str">
            <v>JOSE APARECIDO ROXO DA SILVA</v>
          </cell>
          <cell r="F23">
            <v>43356</v>
          </cell>
          <cell r="G23" t="str">
            <v>NA</v>
          </cell>
          <cell r="H23">
            <v>7</v>
          </cell>
          <cell r="I23" t="str">
            <v>OK</v>
          </cell>
          <cell r="J23" t="str">
            <v>OK</v>
          </cell>
          <cell r="K23" t="str">
            <v>OK</v>
          </cell>
          <cell r="L23" t="str">
            <v>OK</v>
          </cell>
          <cell r="M23" t="str">
            <v>OK</v>
          </cell>
          <cell r="N23" t="str">
            <v>OK</v>
          </cell>
          <cell r="O23" t="str">
            <v>OK</v>
          </cell>
          <cell r="P23" t="str">
            <v>OK</v>
          </cell>
          <cell r="Q23" t="str">
            <v>OK</v>
          </cell>
          <cell r="R23" t="str">
            <v>OK</v>
          </cell>
          <cell r="S23" t="str">
            <v>OK</v>
          </cell>
          <cell r="T23" t="str">
            <v>OK</v>
          </cell>
          <cell r="U23" t="str">
            <v>NA</v>
          </cell>
          <cell r="V23" t="str">
            <v>OK</v>
          </cell>
          <cell r="W23" t="str">
            <v>OK</v>
          </cell>
          <cell r="X23" t="str">
            <v>OK</v>
          </cell>
          <cell r="Y23" t="str">
            <v>OK</v>
          </cell>
          <cell r="Z23" t="str">
            <v>OK</v>
          </cell>
          <cell r="AA23" t="str">
            <v>OK</v>
          </cell>
          <cell r="AB23" t="str">
            <v>OK</v>
          </cell>
          <cell r="AC23" t="str">
            <v>OK</v>
          </cell>
          <cell r="AD23" t="str">
            <v>OK</v>
          </cell>
          <cell r="AE23" t="str">
            <v>OK</v>
          </cell>
          <cell r="AF23" t="str">
            <v>OK</v>
          </cell>
          <cell r="AG23" t="str">
            <v>OK</v>
          </cell>
          <cell r="AH23" t="str">
            <v>-</v>
          </cell>
          <cell r="AI23" t="str">
            <v>OK</v>
          </cell>
          <cell r="AJ23" t="str">
            <v>OK</v>
          </cell>
          <cell r="AK23" t="str">
            <v>-</v>
          </cell>
          <cell r="AL23" t="str">
            <v>OK</v>
          </cell>
          <cell r="AM23" t="str">
            <v>-</v>
          </cell>
          <cell r="AN23" t="str">
            <v>OK</v>
          </cell>
          <cell r="AO23" t="str">
            <v>OK</v>
          </cell>
          <cell r="AP23" t="str">
            <v>-</v>
          </cell>
          <cell r="AQ23" t="str">
            <v>OK</v>
          </cell>
          <cell r="AR23" t="str">
            <v>OK</v>
          </cell>
          <cell r="AS23" t="str">
            <v>OK</v>
          </cell>
          <cell r="AT23" t="str">
            <v>OK</v>
          </cell>
          <cell r="AU23" t="str">
            <v>OK</v>
          </cell>
          <cell r="AV23" t="str">
            <v>OK</v>
          </cell>
          <cell r="AW23" t="str">
            <v>OK</v>
          </cell>
          <cell r="AX23" t="str">
            <v>OK</v>
          </cell>
          <cell r="AY23" t="str">
            <v>-</v>
          </cell>
          <cell r="AZ23" t="str">
            <v>-</v>
          </cell>
          <cell r="BA23" t="str">
            <v>-</v>
          </cell>
          <cell r="BB23" t="str">
            <v>-</v>
          </cell>
          <cell r="BC23" t="str">
            <v>-</v>
          </cell>
        </row>
        <row r="24">
          <cell r="D24">
            <v>8</v>
          </cell>
          <cell r="E24" t="str">
            <v>EDIVALDO DOS SANTOS SILVA JUNIOR</v>
          </cell>
          <cell r="F24">
            <v>43368</v>
          </cell>
          <cell r="G24" t="str">
            <v>NA</v>
          </cell>
          <cell r="H24">
            <v>8</v>
          </cell>
          <cell r="I24" t="str">
            <v>OK</v>
          </cell>
          <cell r="J24" t="str">
            <v>OK</v>
          </cell>
          <cell r="K24" t="str">
            <v>OK</v>
          </cell>
          <cell r="L24" t="str">
            <v>OK</v>
          </cell>
          <cell r="M24" t="str">
            <v>OK</v>
          </cell>
          <cell r="N24" t="str">
            <v>OK</v>
          </cell>
          <cell r="O24" t="str">
            <v>-</v>
          </cell>
          <cell r="P24" t="str">
            <v>OK</v>
          </cell>
          <cell r="Q24" t="str">
            <v>OK</v>
          </cell>
          <cell r="R24" t="str">
            <v>OK</v>
          </cell>
          <cell r="S24" t="str">
            <v>OK</v>
          </cell>
          <cell r="T24" t="str">
            <v>OK</v>
          </cell>
          <cell r="U24" t="str">
            <v>OK</v>
          </cell>
          <cell r="V24" t="str">
            <v>OK</v>
          </cell>
          <cell r="W24" t="str">
            <v>OK</v>
          </cell>
          <cell r="X24" t="str">
            <v>OK</v>
          </cell>
          <cell r="Y24" t="str">
            <v>OK</v>
          </cell>
          <cell r="Z24" t="str">
            <v>OK</v>
          </cell>
          <cell r="AA24" t="str">
            <v>OK</v>
          </cell>
          <cell r="AB24" t="str">
            <v>OK</v>
          </cell>
          <cell r="AC24" t="str">
            <v>OK</v>
          </cell>
          <cell r="AD24" t="str">
            <v>OK</v>
          </cell>
          <cell r="AE24" t="str">
            <v>OK</v>
          </cell>
          <cell r="AF24" t="str">
            <v>OK</v>
          </cell>
          <cell r="AG24" t="str">
            <v>OK</v>
          </cell>
          <cell r="AH24" t="str">
            <v>OK</v>
          </cell>
          <cell r="AI24" t="str">
            <v>NA</v>
          </cell>
          <cell r="AJ24" t="str">
            <v>NA</v>
          </cell>
          <cell r="AK24" t="str">
            <v>NA</v>
          </cell>
          <cell r="AL24" t="str">
            <v>OK</v>
          </cell>
          <cell r="AM24" t="str">
            <v>OK</v>
          </cell>
          <cell r="AN24" t="str">
            <v>NA</v>
          </cell>
          <cell r="AO24" t="str">
            <v>NA</v>
          </cell>
          <cell r="AP24" t="str">
            <v>NA</v>
          </cell>
          <cell r="AQ24" t="str">
            <v>OK</v>
          </cell>
          <cell r="AR24" t="str">
            <v>OK</v>
          </cell>
          <cell r="AS24" t="str">
            <v>OK</v>
          </cell>
          <cell r="AT24" t="str">
            <v>OK</v>
          </cell>
          <cell r="AU24" t="str">
            <v>OK</v>
          </cell>
          <cell r="AV24" t="str">
            <v>OK</v>
          </cell>
          <cell r="AW24" t="str">
            <v>OK</v>
          </cell>
          <cell r="AX24" t="str">
            <v>OK</v>
          </cell>
          <cell r="AY24" t="str">
            <v>-</v>
          </cell>
          <cell r="AZ24" t="str">
            <v>-</v>
          </cell>
          <cell r="BA24" t="str">
            <v>-</v>
          </cell>
          <cell r="BB24" t="str">
            <v>-</v>
          </cell>
          <cell r="BC24" t="str">
            <v>-</v>
          </cell>
        </row>
        <row r="25">
          <cell r="D25">
            <v>9</v>
          </cell>
          <cell r="E25" t="str">
            <v>ERIVELTON DOS SANTOS BARBOSA</v>
          </cell>
          <cell r="F25">
            <v>43368</v>
          </cell>
          <cell r="G25" t="str">
            <v>NA</v>
          </cell>
          <cell r="H25">
            <v>9</v>
          </cell>
          <cell r="I25" t="str">
            <v>OK</v>
          </cell>
          <cell r="J25" t="str">
            <v>OK</v>
          </cell>
          <cell r="K25" t="str">
            <v>OK</v>
          </cell>
          <cell r="L25" t="str">
            <v>OK</v>
          </cell>
          <cell r="M25" t="str">
            <v>OK</v>
          </cell>
          <cell r="N25" t="str">
            <v>OK</v>
          </cell>
          <cell r="O25" t="str">
            <v>-</v>
          </cell>
          <cell r="P25" t="str">
            <v>OK</v>
          </cell>
          <cell r="Q25" t="str">
            <v>-</v>
          </cell>
          <cell r="R25" t="str">
            <v>OK</v>
          </cell>
          <cell r="S25" t="str">
            <v>OK</v>
          </cell>
          <cell r="T25" t="str">
            <v>OK</v>
          </cell>
          <cell r="U25" t="str">
            <v>NA</v>
          </cell>
          <cell r="V25" t="str">
            <v>OK</v>
          </cell>
          <cell r="W25" t="str">
            <v>OK</v>
          </cell>
          <cell r="X25" t="str">
            <v>OK</v>
          </cell>
          <cell r="Y25" t="str">
            <v>OK</v>
          </cell>
          <cell r="Z25" t="str">
            <v>OK</v>
          </cell>
          <cell r="AA25" t="str">
            <v>OK</v>
          </cell>
          <cell r="AB25" t="str">
            <v>OK</v>
          </cell>
          <cell r="AC25" t="str">
            <v>OK</v>
          </cell>
          <cell r="AD25" t="str">
            <v>OK</v>
          </cell>
          <cell r="AE25" t="str">
            <v>OK</v>
          </cell>
          <cell r="AF25" t="str">
            <v>OK</v>
          </cell>
          <cell r="AG25" t="str">
            <v>OK</v>
          </cell>
          <cell r="AH25" t="str">
            <v>OK</v>
          </cell>
          <cell r="AI25" t="str">
            <v>OK</v>
          </cell>
          <cell r="AJ25" t="str">
            <v>NA</v>
          </cell>
          <cell r="AK25" t="str">
            <v>OK</v>
          </cell>
          <cell r="AL25" t="str">
            <v>OK</v>
          </cell>
          <cell r="AM25" t="str">
            <v>OK</v>
          </cell>
          <cell r="AN25" t="str">
            <v>NA</v>
          </cell>
          <cell r="AO25" t="str">
            <v>NA</v>
          </cell>
          <cell r="AP25" t="str">
            <v>NA</v>
          </cell>
          <cell r="AQ25" t="str">
            <v>OK</v>
          </cell>
          <cell r="AR25" t="str">
            <v>OK</v>
          </cell>
          <cell r="AS25" t="str">
            <v>OK</v>
          </cell>
          <cell r="AT25" t="str">
            <v>OK</v>
          </cell>
          <cell r="AU25" t="str">
            <v>OK</v>
          </cell>
          <cell r="AV25" t="str">
            <v>OK</v>
          </cell>
          <cell r="AW25" t="str">
            <v>OK</v>
          </cell>
          <cell r="AX25" t="str">
            <v>OK</v>
          </cell>
          <cell r="AY25" t="str">
            <v>-</v>
          </cell>
          <cell r="AZ25" t="str">
            <v>-</v>
          </cell>
          <cell r="BA25" t="str">
            <v>-</v>
          </cell>
          <cell r="BB25" t="str">
            <v>-</v>
          </cell>
          <cell r="BC25" t="str">
            <v>-</v>
          </cell>
        </row>
        <row r="26">
          <cell r="D26">
            <v>10</v>
          </cell>
          <cell r="E26" t="str">
            <v>FELIPE GERTULINO DOS SANTOS</v>
          </cell>
          <cell r="F26">
            <v>43368</v>
          </cell>
          <cell r="G26" t="str">
            <v>NA</v>
          </cell>
          <cell r="H26">
            <v>10</v>
          </cell>
          <cell r="I26" t="str">
            <v>OK</v>
          </cell>
          <cell r="J26" t="str">
            <v>OK</v>
          </cell>
          <cell r="K26" t="str">
            <v>OK</v>
          </cell>
          <cell r="L26" t="str">
            <v>OK</v>
          </cell>
          <cell r="M26" t="str">
            <v>OK</v>
          </cell>
          <cell r="N26" t="str">
            <v>OK</v>
          </cell>
          <cell r="O26" t="str">
            <v>OK</v>
          </cell>
          <cell r="P26" t="str">
            <v>OK</v>
          </cell>
          <cell r="Q26" t="str">
            <v>OK</v>
          </cell>
          <cell r="R26" t="str">
            <v>OK</v>
          </cell>
          <cell r="S26" t="str">
            <v>OK</v>
          </cell>
          <cell r="T26" t="str">
            <v>OK</v>
          </cell>
          <cell r="U26" t="str">
            <v>OK</v>
          </cell>
          <cell r="V26" t="str">
            <v>OK</v>
          </cell>
          <cell r="W26" t="str">
            <v>-</v>
          </cell>
          <cell r="X26" t="str">
            <v>OK</v>
          </cell>
          <cell r="Y26" t="str">
            <v>OK</v>
          </cell>
          <cell r="Z26" t="str">
            <v>OK</v>
          </cell>
          <cell r="AA26" t="str">
            <v>OK</v>
          </cell>
          <cell r="AB26" t="str">
            <v>OK</v>
          </cell>
          <cell r="AC26" t="str">
            <v>OK</v>
          </cell>
          <cell r="AD26" t="str">
            <v>OK</v>
          </cell>
          <cell r="AE26" t="str">
            <v>OK</v>
          </cell>
          <cell r="AF26" t="str">
            <v>OK</v>
          </cell>
          <cell r="AG26" t="str">
            <v>OK</v>
          </cell>
          <cell r="AH26" t="str">
            <v>OK</v>
          </cell>
          <cell r="AI26" t="str">
            <v>NA</v>
          </cell>
          <cell r="AJ26" t="str">
            <v>NA</v>
          </cell>
          <cell r="AK26" t="str">
            <v>OK</v>
          </cell>
          <cell r="AL26" t="str">
            <v>OK</v>
          </cell>
          <cell r="AM26" t="str">
            <v>OK</v>
          </cell>
          <cell r="AN26" t="str">
            <v>NA</v>
          </cell>
          <cell r="AO26" t="str">
            <v>NA</v>
          </cell>
          <cell r="AP26" t="str">
            <v>NA</v>
          </cell>
          <cell r="AQ26" t="str">
            <v>OK</v>
          </cell>
          <cell r="AR26" t="str">
            <v>OK</v>
          </cell>
          <cell r="AS26" t="str">
            <v>OK</v>
          </cell>
          <cell r="AT26" t="str">
            <v>OK</v>
          </cell>
          <cell r="AU26" t="str">
            <v>OK</v>
          </cell>
          <cell r="AV26" t="str">
            <v>OK</v>
          </cell>
          <cell r="AW26" t="str">
            <v>OK</v>
          </cell>
          <cell r="AX26" t="str">
            <v>OK</v>
          </cell>
          <cell r="AY26" t="str">
            <v>-</v>
          </cell>
          <cell r="AZ26" t="str">
            <v>-</v>
          </cell>
          <cell r="BA26" t="str">
            <v>-</v>
          </cell>
          <cell r="BB26" t="str">
            <v>-</v>
          </cell>
          <cell r="BC26" t="str">
            <v>-</v>
          </cell>
        </row>
        <row r="27">
          <cell r="D27">
            <v>11</v>
          </cell>
          <cell r="E27" t="str">
            <v>IRANILDO JOSE DOS SANTOS</v>
          </cell>
          <cell r="F27">
            <v>43368</v>
          </cell>
          <cell r="G27" t="str">
            <v>NA</v>
          </cell>
          <cell r="H27">
            <v>11</v>
          </cell>
          <cell r="I27" t="str">
            <v>OK</v>
          </cell>
          <cell r="J27" t="str">
            <v>OK</v>
          </cell>
          <cell r="K27" t="str">
            <v>OK</v>
          </cell>
          <cell r="L27" t="str">
            <v>OK</v>
          </cell>
          <cell r="M27" t="str">
            <v>OK</v>
          </cell>
          <cell r="N27" t="str">
            <v>OK</v>
          </cell>
          <cell r="O27" t="str">
            <v>OK</v>
          </cell>
          <cell r="P27" t="str">
            <v>OK</v>
          </cell>
          <cell r="Q27" t="str">
            <v>OK</v>
          </cell>
          <cell r="R27" t="str">
            <v>OK</v>
          </cell>
          <cell r="S27" t="str">
            <v>OK</v>
          </cell>
          <cell r="T27" t="str">
            <v>OK</v>
          </cell>
          <cell r="U27" t="str">
            <v>NA</v>
          </cell>
          <cell r="V27" t="str">
            <v>OK</v>
          </cell>
          <cell r="W27" t="str">
            <v>OK</v>
          </cell>
          <cell r="X27" t="str">
            <v>OK</v>
          </cell>
          <cell r="Y27" t="str">
            <v>OK</v>
          </cell>
          <cell r="Z27" t="str">
            <v>OK</v>
          </cell>
          <cell r="AA27" t="str">
            <v>OK</v>
          </cell>
          <cell r="AB27" t="str">
            <v>OK</v>
          </cell>
          <cell r="AC27" t="str">
            <v>OK</v>
          </cell>
          <cell r="AD27" t="str">
            <v>OK</v>
          </cell>
          <cell r="AE27" t="str">
            <v>OK</v>
          </cell>
          <cell r="AF27" t="str">
            <v>OK</v>
          </cell>
          <cell r="AG27" t="str">
            <v>OK</v>
          </cell>
          <cell r="AH27" t="str">
            <v>OK</v>
          </cell>
          <cell r="AI27" t="str">
            <v>NA</v>
          </cell>
          <cell r="AJ27" t="str">
            <v>NA</v>
          </cell>
          <cell r="AK27" t="str">
            <v>NA</v>
          </cell>
          <cell r="AL27" t="str">
            <v>OK</v>
          </cell>
          <cell r="AM27" t="str">
            <v>OK</v>
          </cell>
          <cell r="AN27" t="str">
            <v>NA</v>
          </cell>
          <cell r="AO27" t="str">
            <v>NA</v>
          </cell>
          <cell r="AP27" t="str">
            <v>NA</v>
          </cell>
          <cell r="AQ27" t="str">
            <v>OK</v>
          </cell>
          <cell r="AR27" t="str">
            <v>OK</v>
          </cell>
          <cell r="AS27" t="str">
            <v>OK</v>
          </cell>
          <cell r="AT27" t="str">
            <v>OK</v>
          </cell>
          <cell r="AU27" t="str">
            <v>OK</v>
          </cell>
          <cell r="AV27" t="str">
            <v>OK</v>
          </cell>
          <cell r="AW27" t="str">
            <v>OK</v>
          </cell>
          <cell r="AX27" t="str">
            <v>OK</v>
          </cell>
          <cell r="AY27" t="str">
            <v>-</v>
          </cell>
          <cell r="AZ27" t="str">
            <v>-</v>
          </cell>
          <cell r="BA27" t="str">
            <v>-</v>
          </cell>
          <cell r="BB27" t="str">
            <v>-</v>
          </cell>
          <cell r="BC27" t="str">
            <v>-</v>
          </cell>
        </row>
        <row r="28">
          <cell r="D28">
            <v>12</v>
          </cell>
          <cell r="E28" t="str">
            <v>JOSE MORAIS DA SILVA</v>
          </cell>
          <cell r="F28">
            <v>43368</v>
          </cell>
          <cell r="G28" t="str">
            <v>NA</v>
          </cell>
          <cell r="H28">
            <v>12</v>
          </cell>
          <cell r="I28" t="str">
            <v>OK</v>
          </cell>
          <cell r="J28" t="str">
            <v>OK</v>
          </cell>
          <cell r="K28" t="str">
            <v>OK</v>
          </cell>
          <cell r="L28" t="str">
            <v>OK</v>
          </cell>
          <cell r="M28" t="str">
            <v>OK</v>
          </cell>
          <cell r="N28" t="str">
            <v>-</v>
          </cell>
          <cell r="O28" t="str">
            <v>OK</v>
          </cell>
          <cell r="P28" t="str">
            <v>OK</v>
          </cell>
          <cell r="Q28" t="str">
            <v>OK</v>
          </cell>
          <cell r="R28" t="str">
            <v>OK</v>
          </cell>
          <cell r="S28" t="str">
            <v>OK</v>
          </cell>
          <cell r="T28" t="str">
            <v>OK</v>
          </cell>
          <cell r="U28" t="str">
            <v>NA</v>
          </cell>
          <cell r="V28" t="str">
            <v>OK</v>
          </cell>
          <cell r="W28" t="str">
            <v>OK</v>
          </cell>
          <cell r="X28" t="str">
            <v>OK</v>
          </cell>
          <cell r="Y28" t="str">
            <v>OK</v>
          </cell>
          <cell r="Z28" t="str">
            <v>OK</v>
          </cell>
          <cell r="AA28" t="str">
            <v>OK</v>
          </cell>
          <cell r="AB28" t="str">
            <v>OK</v>
          </cell>
          <cell r="AC28" t="str">
            <v>OK</v>
          </cell>
          <cell r="AD28" t="str">
            <v>OK</v>
          </cell>
          <cell r="AE28" t="str">
            <v>OK</v>
          </cell>
          <cell r="AF28" t="str">
            <v>OK</v>
          </cell>
          <cell r="AG28" t="str">
            <v>-</v>
          </cell>
          <cell r="AH28" t="str">
            <v>-</v>
          </cell>
          <cell r="AI28" t="str">
            <v>OK</v>
          </cell>
          <cell r="AJ28" t="str">
            <v>NA</v>
          </cell>
          <cell r="AK28" t="str">
            <v>-</v>
          </cell>
          <cell r="AL28" t="str">
            <v>-</v>
          </cell>
          <cell r="AM28" t="str">
            <v>-</v>
          </cell>
          <cell r="AN28" t="str">
            <v>OK</v>
          </cell>
          <cell r="AO28" t="str">
            <v>NA</v>
          </cell>
          <cell r="AP28" t="str">
            <v>-</v>
          </cell>
          <cell r="AQ28" t="str">
            <v>OK</v>
          </cell>
          <cell r="AR28" t="str">
            <v>OK</v>
          </cell>
          <cell r="AS28" t="str">
            <v>OK</v>
          </cell>
          <cell r="AT28" t="str">
            <v>OK</v>
          </cell>
          <cell r="AU28" t="str">
            <v>OK</v>
          </cell>
          <cell r="AV28" t="str">
            <v>OK</v>
          </cell>
          <cell r="AW28" t="str">
            <v>OK</v>
          </cell>
          <cell r="AX28" t="str">
            <v>OK</v>
          </cell>
          <cell r="AY28" t="str">
            <v>-</v>
          </cell>
          <cell r="AZ28" t="str">
            <v>-</v>
          </cell>
          <cell r="BA28" t="str">
            <v>-</v>
          </cell>
          <cell r="BB28" t="str">
            <v>-</v>
          </cell>
          <cell r="BC28" t="str">
            <v>-</v>
          </cell>
        </row>
        <row r="29">
          <cell r="D29">
            <v>13</v>
          </cell>
          <cell r="E29" t="str">
            <v>GENILDO LUIZ DOS SANTOS</v>
          </cell>
          <cell r="F29">
            <v>43313</v>
          </cell>
          <cell r="G29" t="str">
            <v>-</v>
          </cell>
          <cell r="H29">
            <v>13</v>
          </cell>
          <cell r="I29" t="str">
            <v>-</v>
          </cell>
          <cell r="J29" t="str">
            <v>-</v>
          </cell>
          <cell r="K29" t="str">
            <v>-</v>
          </cell>
          <cell r="L29" t="str">
            <v>-</v>
          </cell>
          <cell r="M29" t="str">
            <v>-</v>
          </cell>
          <cell r="N29" t="str">
            <v>OK</v>
          </cell>
          <cell r="O29" t="str">
            <v>-</v>
          </cell>
          <cell r="P29" t="str">
            <v>OK</v>
          </cell>
          <cell r="Q29" t="str">
            <v>OK</v>
          </cell>
          <cell r="R29" t="str">
            <v>OK</v>
          </cell>
          <cell r="S29" t="str">
            <v>OK</v>
          </cell>
          <cell r="T29" t="str">
            <v>OK</v>
          </cell>
          <cell r="U29" t="str">
            <v>-</v>
          </cell>
          <cell r="V29" t="str">
            <v>OK</v>
          </cell>
          <cell r="W29" t="str">
            <v>OK</v>
          </cell>
          <cell r="X29" t="str">
            <v>-</v>
          </cell>
          <cell r="Y29" t="str">
            <v>-</v>
          </cell>
          <cell r="Z29" t="str">
            <v>-</v>
          </cell>
          <cell r="AA29" t="str">
            <v>-</v>
          </cell>
          <cell r="AB29" t="str">
            <v>OK</v>
          </cell>
          <cell r="AC29" t="str">
            <v>-</v>
          </cell>
          <cell r="AD29" t="str">
            <v>-</v>
          </cell>
          <cell r="AE29" t="str">
            <v>-</v>
          </cell>
          <cell r="AF29" t="str">
            <v>-</v>
          </cell>
          <cell r="AG29" t="str">
            <v>-</v>
          </cell>
          <cell r="AH29" t="str">
            <v>-</v>
          </cell>
          <cell r="AI29" t="str">
            <v>-</v>
          </cell>
          <cell r="AJ29" t="str">
            <v>-</v>
          </cell>
          <cell r="AK29" t="str">
            <v>-</v>
          </cell>
          <cell r="AL29" t="str">
            <v>-</v>
          </cell>
          <cell r="AM29" t="str">
            <v>-</v>
          </cell>
          <cell r="AN29" t="str">
            <v>-</v>
          </cell>
          <cell r="AO29" t="str">
            <v>-</v>
          </cell>
          <cell r="AP29" t="str">
            <v>-</v>
          </cell>
          <cell r="AQ29" t="str">
            <v>OK</v>
          </cell>
          <cell r="AR29" t="str">
            <v>OK</v>
          </cell>
          <cell r="AS29" t="str">
            <v>-</v>
          </cell>
          <cell r="AT29" t="str">
            <v>-</v>
          </cell>
          <cell r="AU29" t="str">
            <v>-</v>
          </cell>
          <cell r="AV29" t="str">
            <v>-</v>
          </cell>
          <cell r="AW29" t="str">
            <v>-</v>
          </cell>
          <cell r="AX29" t="str">
            <v>-</v>
          </cell>
          <cell r="AY29" t="str">
            <v>-</v>
          </cell>
          <cell r="AZ29" t="str">
            <v>-</v>
          </cell>
          <cell r="BA29" t="str">
            <v>-</v>
          </cell>
          <cell r="BB29" t="str">
            <v>-</v>
          </cell>
          <cell r="BC29" t="str">
            <v>-</v>
          </cell>
        </row>
        <row r="30">
          <cell r="D30">
            <v>14</v>
          </cell>
          <cell r="E30" t="str">
            <v>JOSE CLAUDIO VIEIRA DOS SANTOS</v>
          </cell>
          <cell r="F30" t="str">
            <v>-</v>
          </cell>
          <cell r="G30" t="str">
            <v>-</v>
          </cell>
          <cell r="H30">
            <v>13</v>
          </cell>
          <cell r="I30" t="str">
            <v>OK</v>
          </cell>
          <cell r="J30" t="str">
            <v>OK</v>
          </cell>
          <cell r="K30" t="str">
            <v>-</v>
          </cell>
          <cell r="L30" t="str">
            <v>-</v>
          </cell>
          <cell r="M30" t="str">
            <v>-</v>
          </cell>
          <cell r="N30" t="str">
            <v>OK</v>
          </cell>
          <cell r="O30" t="str">
            <v>-</v>
          </cell>
          <cell r="P30" t="str">
            <v>-</v>
          </cell>
          <cell r="Q30" t="str">
            <v>-</v>
          </cell>
          <cell r="R30" t="str">
            <v>-</v>
          </cell>
          <cell r="S30" t="str">
            <v>OK</v>
          </cell>
          <cell r="T30" t="str">
            <v>OK</v>
          </cell>
          <cell r="U30" t="str">
            <v>-</v>
          </cell>
          <cell r="V30" t="str">
            <v>OK</v>
          </cell>
          <cell r="W30" t="str">
            <v>OK</v>
          </cell>
          <cell r="X30" t="str">
            <v>-</v>
          </cell>
          <cell r="Y30" t="str">
            <v>-</v>
          </cell>
          <cell r="Z30" t="str">
            <v>-</v>
          </cell>
          <cell r="AA30" t="str">
            <v>-</v>
          </cell>
          <cell r="AB30" t="str">
            <v>-</v>
          </cell>
          <cell r="AC30" t="str">
            <v>-</v>
          </cell>
          <cell r="AD30" t="str">
            <v>-</v>
          </cell>
          <cell r="AE30" t="str">
            <v>-</v>
          </cell>
          <cell r="AF30" t="str">
            <v>-</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v>
          </cell>
          <cell r="AS30" t="str">
            <v>-</v>
          </cell>
          <cell r="AT30" t="str">
            <v>-</v>
          </cell>
          <cell r="AU30" t="str">
            <v>-</v>
          </cell>
          <cell r="AV30" t="str">
            <v>-</v>
          </cell>
          <cell r="AW30" t="str">
            <v>-</v>
          </cell>
          <cell r="AX30" t="str">
            <v>-</v>
          </cell>
          <cell r="AY30" t="str">
            <v>-</v>
          </cell>
          <cell r="AZ30" t="str">
            <v>-</v>
          </cell>
          <cell r="BA30" t="str">
            <v>-</v>
          </cell>
          <cell r="BB30" t="str">
            <v>-</v>
          </cell>
          <cell r="BC30" t="str">
            <v>-</v>
          </cell>
        </row>
        <row r="31">
          <cell r="D31">
            <v>15</v>
          </cell>
          <cell r="E31" t="str">
            <v>CARLOS SANTOS DE JESUS</v>
          </cell>
          <cell r="F31">
            <v>43378</v>
          </cell>
          <cell r="G31" t="str">
            <v>-</v>
          </cell>
          <cell r="H31" t="str">
            <v>-</v>
          </cell>
          <cell r="I31" t="str">
            <v>OK</v>
          </cell>
          <cell r="J31" t="str">
            <v>OK</v>
          </cell>
          <cell r="K31" t="str">
            <v>OK</v>
          </cell>
          <cell r="L31" t="str">
            <v>OK</v>
          </cell>
          <cell r="M31" t="str">
            <v>OK</v>
          </cell>
          <cell r="N31" t="str">
            <v>OK</v>
          </cell>
          <cell r="O31" t="str">
            <v>-</v>
          </cell>
          <cell r="P31" t="str">
            <v>OK</v>
          </cell>
          <cell r="Q31" t="str">
            <v>OK</v>
          </cell>
          <cell r="R31" t="str">
            <v>OK</v>
          </cell>
          <cell r="S31" t="str">
            <v>OK</v>
          </cell>
          <cell r="T31" t="str">
            <v>OK</v>
          </cell>
          <cell r="U31" t="str">
            <v>NA</v>
          </cell>
          <cell r="V31" t="str">
            <v>OK</v>
          </cell>
          <cell r="W31" t="str">
            <v>OK</v>
          </cell>
          <cell r="X31" t="str">
            <v>-</v>
          </cell>
          <cell r="Y31" t="str">
            <v>-</v>
          </cell>
          <cell r="Z31" t="str">
            <v>-</v>
          </cell>
          <cell r="AA31" t="str">
            <v>-</v>
          </cell>
          <cell r="AB31" t="str">
            <v>OK</v>
          </cell>
          <cell r="AC31" t="str">
            <v>-</v>
          </cell>
          <cell r="AD31" t="str">
            <v>-</v>
          </cell>
          <cell r="AE31" t="str">
            <v>OK</v>
          </cell>
          <cell r="AF31" t="str">
            <v>OK</v>
          </cell>
          <cell r="AG31" t="str">
            <v>OK</v>
          </cell>
          <cell r="AH31" t="str">
            <v>OK</v>
          </cell>
          <cell r="AI31" t="str">
            <v>NA</v>
          </cell>
          <cell r="AJ31" t="str">
            <v>NA</v>
          </cell>
          <cell r="AK31" t="str">
            <v>NA</v>
          </cell>
          <cell r="AL31" t="str">
            <v>OK</v>
          </cell>
          <cell r="AM31" t="str">
            <v>OK</v>
          </cell>
          <cell r="AN31" t="str">
            <v>NA</v>
          </cell>
          <cell r="AO31" t="str">
            <v>NA</v>
          </cell>
          <cell r="AP31" t="str">
            <v>NA</v>
          </cell>
          <cell r="AQ31" t="str">
            <v>OK</v>
          </cell>
          <cell r="AR31" t="str">
            <v>OK</v>
          </cell>
          <cell r="AS31" t="str">
            <v>OK</v>
          </cell>
          <cell r="AT31" t="str">
            <v>-</v>
          </cell>
          <cell r="AU31" t="str">
            <v>-</v>
          </cell>
          <cell r="AV31" t="str">
            <v>-</v>
          </cell>
          <cell r="AW31" t="str">
            <v>-</v>
          </cell>
          <cell r="AX31" t="str">
            <v>-</v>
          </cell>
          <cell r="AY31" t="str">
            <v>-</v>
          </cell>
          <cell r="AZ31" t="str">
            <v>-</v>
          </cell>
          <cell r="BA31" t="str">
            <v>-</v>
          </cell>
          <cell r="BB31" t="str">
            <v>-</v>
          </cell>
          <cell r="BC31" t="str">
            <v>-</v>
          </cell>
        </row>
        <row r="32">
          <cell r="D32">
            <v>16</v>
          </cell>
          <cell r="E32" t="str">
            <v>ARIANA APARECIDA GARBIM FUZARO</v>
          </cell>
          <cell r="F32" t="str">
            <v>-</v>
          </cell>
          <cell r="G32" t="str">
            <v>-</v>
          </cell>
          <cell r="H32" t="str">
            <v>-</v>
          </cell>
          <cell r="I32" t="str">
            <v>OK</v>
          </cell>
          <cell r="J32" t="str">
            <v>OK</v>
          </cell>
          <cell r="K32" t="str">
            <v>-</v>
          </cell>
          <cell r="L32" t="str">
            <v>-</v>
          </cell>
          <cell r="M32" t="str">
            <v>-</v>
          </cell>
          <cell r="N32" t="str">
            <v>OK</v>
          </cell>
          <cell r="O32" t="str">
            <v>-</v>
          </cell>
          <cell r="P32" t="str">
            <v>OK</v>
          </cell>
          <cell r="Q32" t="str">
            <v>NA</v>
          </cell>
          <cell r="R32" t="str">
            <v>OK</v>
          </cell>
          <cell r="S32" t="str">
            <v>-</v>
          </cell>
          <cell r="T32" t="str">
            <v>OK</v>
          </cell>
          <cell r="U32" t="str">
            <v>NA</v>
          </cell>
          <cell r="V32" t="str">
            <v>OK</v>
          </cell>
          <cell r="W32" t="str">
            <v>OK</v>
          </cell>
          <cell r="X32" t="str">
            <v>-</v>
          </cell>
          <cell r="Y32" t="str">
            <v>-</v>
          </cell>
          <cell r="Z32" t="str">
            <v>-</v>
          </cell>
          <cell r="AA32" t="str">
            <v>-</v>
          </cell>
          <cell r="AB32" t="str">
            <v>-</v>
          </cell>
          <cell r="AC32" t="str">
            <v>-</v>
          </cell>
          <cell r="AD32" t="str">
            <v>-</v>
          </cell>
          <cell r="AE32" t="str">
            <v>OK</v>
          </cell>
          <cell r="AF32" t="str">
            <v>OK</v>
          </cell>
          <cell r="AG32" t="str">
            <v>OK</v>
          </cell>
          <cell r="AH32" t="str">
            <v>OK</v>
          </cell>
          <cell r="AI32" t="str">
            <v>NA</v>
          </cell>
          <cell r="AJ32" t="str">
            <v>NA</v>
          </cell>
          <cell r="AK32" t="str">
            <v>NA</v>
          </cell>
          <cell r="AL32" t="str">
            <v>OK</v>
          </cell>
          <cell r="AM32" t="str">
            <v>OK</v>
          </cell>
          <cell r="AN32" t="str">
            <v>NA</v>
          </cell>
          <cell r="AO32" t="str">
            <v>NA</v>
          </cell>
          <cell r="AP32" t="str">
            <v>NA</v>
          </cell>
          <cell r="AQ32" t="str">
            <v>-</v>
          </cell>
          <cell r="AR32" t="str">
            <v>-</v>
          </cell>
          <cell r="AS32" t="str">
            <v>-</v>
          </cell>
          <cell r="AT32" t="str">
            <v>-</v>
          </cell>
          <cell r="AU32" t="str">
            <v>-</v>
          </cell>
          <cell r="AV32" t="str">
            <v>-</v>
          </cell>
          <cell r="AW32" t="str">
            <v>-</v>
          </cell>
          <cell r="AX32" t="str">
            <v>-</v>
          </cell>
          <cell r="AY32" t="str">
            <v>-</v>
          </cell>
          <cell r="AZ32" t="str">
            <v>-</v>
          </cell>
          <cell r="BA32" t="str">
            <v>-</v>
          </cell>
          <cell r="BB32" t="str">
            <v>-</v>
          </cell>
          <cell r="BC32" t="str">
            <v>-</v>
          </cell>
        </row>
        <row r="33">
          <cell r="D33">
            <v>17</v>
          </cell>
          <cell r="E33" t="str">
            <v>NELSON JOSE FIGUEIREDO</v>
          </cell>
          <cell r="F33" t="str">
            <v>-</v>
          </cell>
          <cell r="G33" t="str">
            <v>-</v>
          </cell>
          <cell r="H33" t="str">
            <v>-</v>
          </cell>
          <cell r="I33" t="str">
            <v>OK</v>
          </cell>
          <cell r="J33" t="str">
            <v>OK</v>
          </cell>
          <cell r="K33" t="str">
            <v>-</v>
          </cell>
          <cell r="L33" t="str">
            <v>-</v>
          </cell>
          <cell r="M33" t="str">
            <v>-</v>
          </cell>
          <cell r="N33" t="str">
            <v>-</v>
          </cell>
          <cell r="O33" t="str">
            <v>-</v>
          </cell>
          <cell r="P33" t="str">
            <v>OK</v>
          </cell>
          <cell r="Q33" t="str">
            <v>-</v>
          </cell>
          <cell r="R33" t="str">
            <v>-</v>
          </cell>
          <cell r="S33" t="str">
            <v>-</v>
          </cell>
          <cell r="T33" t="str">
            <v>IL</v>
          </cell>
          <cell r="U33" t="str">
            <v>-</v>
          </cell>
          <cell r="V33" t="str">
            <v>OK</v>
          </cell>
          <cell r="W33" t="str">
            <v>OK</v>
          </cell>
          <cell r="X33" t="str">
            <v>-</v>
          </cell>
          <cell r="Y33" t="str">
            <v>-</v>
          </cell>
          <cell r="Z33" t="str">
            <v>-</v>
          </cell>
          <cell r="AA33" t="str">
            <v>-</v>
          </cell>
          <cell r="AB33" t="str">
            <v>-</v>
          </cell>
          <cell r="AC33" t="str">
            <v>-</v>
          </cell>
          <cell r="AD33" t="str">
            <v>-</v>
          </cell>
          <cell r="AE33" t="str">
            <v>OK</v>
          </cell>
          <cell r="AF33" t="str">
            <v>OK</v>
          </cell>
          <cell r="AG33" t="str">
            <v>OK</v>
          </cell>
          <cell r="AH33" t="str">
            <v>OK</v>
          </cell>
          <cell r="AI33" t="str">
            <v>-</v>
          </cell>
          <cell r="AJ33" t="str">
            <v>-</v>
          </cell>
          <cell r="AK33" t="str">
            <v>-</v>
          </cell>
          <cell r="AL33" t="str">
            <v>OK</v>
          </cell>
          <cell r="AM33" t="str">
            <v>OK</v>
          </cell>
          <cell r="AN33" t="str">
            <v>NA</v>
          </cell>
          <cell r="AO33" t="str">
            <v>NA</v>
          </cell>
          <cell r="AP33" t="str">
            <v>NA</v>
          </cell>
          <cell r="AQ33" t="str">
            <v>OK</v>
          </cell>
          <cell r="AR33" t="str">
            <v>OK</v>
          </cell>
          <cell r="AS33" t="str">
            <v>OK</v>
          </cell>
          <cell r="AT33" t="str">
            <v>-</v>
          </cell>
          <cell r="AU33" t="str">
            <v>-</v>
          </cell>
          <cell r="AV33" t="str">
            <v>-</v>
          </cell>
          <cell r="AW33" t="str">
            <v>-</v>
          </cell>
          <cell r="AX33" t="str">
            <v>-</v>
          </cell>
          <cell r="AY33" t="str">
            <v>-</v>
          </cell>
          <cell r="AZ33" t="str">
            <v>-</v>
          </cell>
          <cell r="BA33" t="str">
            <v>-</v>
          </cell>
          <cell r="BB33" t="str">
            <v>-</v>
          </cell>
          <cell r="BC33" t="str">
            <v>-</v>
          </cell>
        </row>
        <row r="34">
          <cell r="D34">
            <v>18</v>
          </cell>
          <cell r="E34" t="str">
            <v>RAIMUNDO FLAVIANO DIAS</v>
          </cell>
          <cell r="F34" t="str">
            <v>-</v>
          </cell>
          <cell r="G34" t="str">
            <v>-</v>
          </cell>
          <cell r="H34" t="str">
            <v>-</v>
          </cell>
          <cell r="I34" t="str">
            <v>OK</v>
          </cell>
          <cell r="J34" t="str">
            <v>OK</v>
          </cell>
          <cell r="K34" t="str">
            <v>-</v>
          </cell>
          <cell r="L34" t="str">
            <v>-</v>
          </cell>
          <cell r="M34" t="str">
            <v>-</v>
          </cell>
          <cell r="N34" t="str">
            <v>OK</v>
          </cell>
          <cell r="O34" t="str">
            <v>-</v>
          </cell>
          <cell r="P34" t="str">
            <v>OK</v>
          </cell>
          <cell r="Q34" t="str">
            <v>OK</v>
          </cell>
          <cell r="R34" t="str">
            <v>OK</v>
          </cell>
          <cell r="S34" t="str">
            <v>OK</v>
          </cell>
          <cell r="T34" t="str">
            <v>OK</v>
          </cell>
          <cell r="U34" t="str">
            <v>OK</v>
          </cell>
          <cell r="V34" t="str">
            <v>OK</v>
          </cell>
          <cell r="W34" t="str">
            <v>IL</v>
          </cell>
          <cell r="X34" t="str">
            <v>-</v>
          </cell>
          <cell r="Y34" t="str">
            <v>-</v>
          </cell>
          <cell r="Z34" t="str">
            <v>-</v>
          </cell>
          <cell r="AA34" t="str">
            <v>-</v>
          </cell>
          <cell r="AB34" t="str">
            <v>-</v>
          </cell>
          <cell r="AC34" t="str">
            <v>-</v>
          </cell>
          <cell r="AD34" t="str">
            <v>-</v>
          </cell>
          <cell r="AE34" t="str">
            <v>OK</v>
          </cell>
          <cell r="AF34" t="str">
            <v>OK</v>
          </cell>
          <cell r="AG34" t="str">
            <v>OK</v>
          </cell>
          <cell r="AH34" t="str">
            <v>OK</v>
          </cell>
          <cell r="AI34" t="str">
            <v>OK</v>
          </cell>
          <cell r="AJ34" t="str">
            <v>OK</v>
          </cell>
          <cell r="AK34" t="str">
            <v>-</v>
          </cell>
          <cell r="AL34" t="str">
            <v>OK</v>
          </cell>
          <cell r="AM34" t="str">
            <v>OK</v>
          </cell>
          <cell r="AN34" t="str">
            <v>OK</v>
          </cell>
          <cell r="AO34" t="str">
            <v>NA</v>
          </cell>
          <cell r="AP34" t="str">
            <v>-</v>
          </cell>
          <cell r="AQ34" t="str">
            <v>-</v>
          </cell>
          <cell r="AR34" t="str">
            <v>-</v>
          </cell>
          <cell r="AS34" t="str">
            <v>-</v>
          </cell>
          <cell r="AT34" t="str">
            <v>-</v>
          </cell>
          <cell r="AU34" t="str">
            <v>-</v>
          </cell>
          <cell r="AV34" t="str">
            <v>-</v>
          </cell>
          <cell r="AW34" t="str">
            <v>-</v>
          </cell>
          <cell r="AX34" t="str">
            <v>-</v>
          </cell>
          <cell r="AY34" t="str">
            <v>-</v>
          </cell>
          <cell r="AZ34" t="str">
            <v>-</v>
          </cell>
          <cell r="BA34" t="str">
            <v>-</v>
          </cell>
          <cell r="BB34" t="str">
            <v>-</v>
          </cell>
          <cell r="BC34" t="str">
            <v>-</v>
          </cell>
        </row>
        <row r="35">
          <cell r="D35">
            <v>19</v>
          </cell>
          <cell r="E35" t="str">
            <v>ANTONIO FERREIRA DA SILVA</v>
          </cell>
          <cell r="F35">
            <v>43391</v>
          </cell>
          <cell r="G35" t="str">
            <v>-</v>
          </cell>
          <cell r="H35" t="str">
            <v>-</v>
          </cell>
          <cell r="I35" t="str">
            <v>OK</v>
          </cell>
          <cell r="J35" t="str">
            <v>OK</v>
          </cell>
          <cell r="K35" t="str">
            <v>-</v>
          </cell>
          <cell r="L35" t="str">
            <v>-</v>
          </cell>
          <cell r="M35" t="str">
            <v>-</v>
          </cell>
          <cell r="N35" t="str">
            <v>-</v>
          </cell>
          <cell r="O35" t="str">
            <v>-</v>
          </cell>
          <cell r="P35" t="str">
            <v>OK</v>
          </cell>
          <cell r="Q35" t="str">
            <v>OK</v>
          </cell>
          <cell r="R35" t="str">
            <v>-</v>
          </cell>
          <cell r="S35" t="str">
            <v>OK</v>
          </cell>
          <cell r="T35" t="str">
            <v>OK</v>
          </cell>
          <cell r="U35" t="str">
            <v>-</v>
          </cell>
          <cell r="V35" t="str">
            <v>OK</v>
          </cell>
          <cell r="W35" t="str">
            <v>OK</v>
          </cell>
          <cell r="X35" t="str">
            <v>-</v>
          </cell>
          <cell r="Y35" t="str">
            <v>-</v>
          </cell>
          <cell r="Z35" t="str">
            <v>-</v>
          </cell>
          <cell r="AA35" t="str">
            <v>-</v>
          </cell>
          <cell r="AB35" t="str">
            <v>-</v>
          </cell>
          <cell r="AC35" t="str">
            <v>-</v>
          </cell>
          <cell r="AD35" t="str">
            <v>-</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v>
          </cell>
          <cell r="AQ35" t="str">
            <v>OK</v>
          </cell>
          <cell r="AR35" t="str">
            <v>OK</v>
          </cell>
          <cell r="AS35" t="str">
            <v>OK</v>
          </cell>
          <cell r="AT35" t="str">
            <v>-</v>
          </cell>
          <cell r="AU35" t="str">
            <v>-</v>
          </cell>
          <cell r="AV35" t="str">
            <v>-</v>
          </cell>
          <cell r="AW35" t="str">
            <v>-</v>
          </cell>
          <cell r="AX35" t="str">
            <v>-</v>
          </cell>
          <cell r="AY35" t="str">
            <v>-</v>
          </cell>
          <cell r="AZ35" t="str">
            <v>-</v>
          </cell>
          <cell r="BA35" t="str">
            <v>-</v>
          </cell>
          <cell r="BB35" t="str">
            <v>-</v>
          </cell>
          <cell r="BC35" t="str">
            <v>-</v>
          </cell>
        </row>
        <row r="36">
          <cell r="D36">
            <v>20</v>
          </cell>
          <cell r="E36" t="str">
            <v>TIAGO OLIVEIRA DOMINGOS</v>
          </cell>
          <cell r="F36" t="str">
            <v>-</v>
          </cell>
          <cell r="G36" t="str">
            <v>-</v>
          </cell>
          <cell r="H36" t="str">
            <v>-</v>
          </cell>
          <cell r="I36" t="str">
            <v>OK</v>
          </cell>
          <cell r="J36" t="str">
            <v>OK</v>
          </cell>
          <cell r="K36" t="str">
            <v>-</v>
          </cell>
          <cell r="L36" t="str">
            <v>-</v>
          </cell>
          <cell r="M36" t="str">
            <v>-</v>
          </cell>
          <cell r="N36" t="str">
            <v>OK</v>
          </cell>
          <cell r="O36" t="str">
            <v>-</v>
          </cell>
          <cell r="P36" t="str">
            <v>OK</v>
          </cell>
          <cell r="Q36" t="str">
            <v>OK</v>
          </cell>
          <cell r="R36" t="str">
            <v>OK</v>
          </cell>
          <cell r="S36" t="str">
            <v>OK</v>
          </cell>
          <cell r="T36" t="str">
            <v>OK</v>
          </cell>
          <cell r="U36" t="str">
            <v>OK</v>
          </cell>
          <cell r="V36" t="str">
            <v>OK</v>
          </cell>
          <cell r="W36" t="str">
            <v>OK</v>
          </cell>
          <cell r="X36" t="str">
            <v>-</v>
          </cell>
          <cell r="Y36" t="str">
            <v>-</v>
          </cell>
          <cell r="Z36" t="str">
            <v>-</v>
          </cell>
          <cell r="AA36" t="str">
            <v>-</v>
          </cell>
          <cell r="AB36" t="str">
            <v>-</v>
          </cell>
          <cell r="AC36" t="str">
            <v>-</v>
          </cell>
          <cell r="AD36" t="str">
            <v>-</v>
          </cell>
          <cell r="AE36" t="str">
            <v>OK</v>
          </cell>
          <cell r="AF36" t="str">
            <v>OK</v>
          </cell>
          <cell r="AG36" t="str">
            <v>-</v>
          </cell>
          <cell r="AH36" t="str">
            <v>OK</v>
          </cell>
          <cell r="AI36" t="str">
            <v>OK</v>
          </cell>
          <cell r="AJ36" t="str">
            <v>OK</v>
          </cell>
          <cell r="AK36" t="str">
            <v>-</v>
          </cell>
          <cell r="AL36" t="str">
            <v>-</v>
          </cell>
          <cell r="AM36" t="str">
            <v>-</v>
          </cell>
          <cell r="AN36" t="str">
            <v>-</v>
          </cell>
          <cell r="AO36" t="str">
            <v>-</v>
          </cell>
          <cell r="AP36" t="str">
            <v>-</v>
          </cell>
          <cell r="AQ36" t="str">
            <v>-</v>
          </cell>
          <cell r="AR36" t="str">
            <v>-</v>
          </cell>
          <cell r="AS36" t="str">
            <v>-</v>
          </cell>
          <cell r="AT36" t="str">
            <v>-</v>
          </cell>
          <cell r="AU36" t="str">
            <v>-</v>
          </cell>
          <cell r="AV36" t="str">
            <v>-</v>
          </cell>
          <cell r="AW36" t="str">
            <v>-</v>
          </cell>
          <cell r="AX36" t="str">
            <v>-</v>
          </cell>
          <cell r="AY36" t="str">
            <v>-</v>
          </cell>
          <cell r="AZ36" t="str">
            <v>-</v>
          </cell>
          <cell r="BA36" t="str">
            <v>-</v>
          </cell>
          <cell r="BB36" t="str">
            <v>-</v>
          </cell>
          <cell r="BC36" t="str">
            <v>-</v>
          </cell>
        </row>
        <row r="37">
          <cell r="D37">
            <v>21</v>
          </cell>
          <cell r="E37" t="str">
            <v>RAMILSON LOPES DA SILVA</v>
          </cell>
          <cell r="F37" t="str">
            <v>-</v>
          </cell>
          <cell r="G37" t="str">
            <v>-</v>
          </cell>
          <cell r="H37" t="str">
            <v>-</v>
          </cell>
          <cell r="I37" t="str">
            <v>OK</v>
          </cell>
          <cell r="J37" t="str">
            <v>OK</v>
          </cell>
          <cell r="K37" t="str">
            <v>-</v>
          </cell>
          <cell r="L37" t="str">
            <v>-</v>
          </cell>
          <cell r="M37" t="str">
            <v>-</v>
          </cell>
          <cell r="N37" t="str">
            <v>OK</v>
          </cell>
          <cell r="O37" t="str">
            <v>-</v>
          </cell>
          <cell r="P37" t="str">
            <v>-</v>
          </cell>
          <cell r="Q37" t="str">
            <v>OK</v>
          </cell>
          <cell r="R37" t="str">
            <v>OK</v>
          </cell>
          <cell r="S37" t="str">
            <v>OK</v>
          </cell>
          <cell r="T37" t="str">
            <v>-</v>
          </cell>
          <cell r="U37" t="str">
            <v>-</v>
          </cell>
          <cell r="V37" t="str">
            <v>OK</v>
          </cell>
          <cell r="W37" t="str">
            <v>IL</v>
          </cell>
          <cell r="X37" t="str">
            <v>-</v>
          </cell>
          <cell r="Y37" t="str">
            <v>-</v>
          </cell>
          <cell r="Z37" t="str">
            <v>-</v>
          </cell>
          <cell r="AA37" t="str">
            <v>-</v>
          </cell>
          <cell r="AB37" t="str">
            <v>-</v>
          </cell>
          <cell r="AC37" t="str">
            <v>-</v>
          </cell>
          <cell r="AD37" t="str">
            <v>-</v>
          </cell>
          <cell r="AE37" t="str">
            <v>-</v>
          </cell>
          <cell r="AF37" t="str">
            <v>-</v>
          </cell>
          <cell r="AG37" t="str">
            <v>-</v>
          </cell>
          <cell r="AH37" t="str">
            <v>-</v>
          </cell>
          <cell r="AI37" t="str">
            <v>-</v>
          </cell>
          <cell r="AJ37" t="str">
            <v>-</v>
          </cell>
          <cell r="AK37" t="str">
            <v>-</v>
          </cell>
          <cell r="AL37" t="str">
            <v>-</v>
          </cell>
          <cell r="AM37" t="str">
            <v>-</v>
          </cell>
          <cell r="AN37" t="str">
            <v>-</v>
          </cell>
          <cell r="AO37" t="str">
            <v>-</v>
          </cell>
          <cell r="AP37" t="str">
            <v>-</v>
          </cell>
          <cell r="AQ37" t="str">
            <v>-</v>
          </cell>
          <cell r="AR37" t="str">
            <v>-</v>
          </cell>
          <cell r="AS37" t="str">
            <v>-</v>
          </cell>
          <cell r="AT37" t="str">
            <v>-</v>
          </cell>
          <cell r="AU37" t="str">
            <v>-</v>
          </cell>
          <cell r="AV37" t="str">
            <v>-</v>
          </cell>
          <cell r="AW37" t="str">
            <v>-</v>
          </cell>
          <cell r="AX37" t="str">
            <v>-</v>
          </cell>
          <cell r="AY37" t="str">
            <v>-</v>
          </cell>
          <cell r="AZ37" t="str">
            <v>-</v>
          </cell>
          <cell r="BA37" t="str">
            <v>-</v>
          </cell>
          <cell r="BB37" t="str">
            <v>-</v>
          </cell>
          <cell r="BC37" t="str">
            <v>-</v>
          </cell>
        </row>
        <row r="38">
          <cell r="D38">
            <v>22</v>
          </cell>
          <cell r="E38" t="str">
            <v>ANTÔNIO VIEIRA DE ALMEIDA</v>
          </cell>
          <cell r="F38" t="str">
            <v>-</v>
          </cell>
          <cell r="G38" t="str">
            <v>-</v>
          </cell>
          <cell r="H38" t="str">
            <v>-</v>
          </cell>
          <cell r="I38" t="str">
            <v>-</v>
          </cell>
          <cell r="J38" t="str">
            <v>-</v>
          </cell>
          <cell r="K38" t="str">
            <v>-</v>
          </cell>
          <cell r="L38" t="str">
            <v>-</v>
          </cell>
          <cell r="M38" t="str">
            <v>-</v>
          </cell>
          <cell r="N38" t="str">
            <v>IN</v>
          </cell>
          <cell r="O38" t="str">
            <v>-</v>
          </cell>
          <cell r="P38" t="str">
            <v>-</v>
          </cell>
          <cell r="Q38" t="str">
            <v>OK</v>
          </cell>
          <cell r="R38" t="str">
            <v>OK</v>
          </cell>
          <cell r="S38" t="str">
            <v>OK</v>
          </cell>
          <cell r="T38" t="str">
            <v>-</v>
          </cell>
          <cell r="U38" t="str">
            <v>-</v>
          </cell>
          <cell r="V38" t="str">
            <v>OK</v>
          </cell>
          <cell r="W38" t="str">
            <v>OK</v>
          </cell>
          <cell r="X38" t="str">
            <v>-</v>
          </cell>
          <cell r="Y38" t="str">
            <v>-</v>
          </cell>
          <cell r="Z38" t="str">
            <v>-</v>
          </cell>
          <cell r="AA38" t="str">
            <v>-</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v>
          </cell>
          <cell r="AQ38" t="str">
            <v>-</v>
          </cell>
          <cell r="AR38" t="str">
            <v>-</v>
          </cell>
          <cell r="AS38" t="str">
            <v>-</v>
          </cell>
          <cell r="AT38" t="str">
            <v>-</v>
          </cell>
          <cell r="AU38" t="str">
            <v>-</v>
          </cell>
          <cell r="AV38" t="str">
            <v>-</v>
          </cell>
          <cell r="AW38" t="str">
            <v>-</v>
          </cell>
          <cell r="AX38" t="str">
            <v>-</v>
          </cell>
          <cell r="AY38" t="str">
            <v>-</v>
          </cell>
          <cell r="AZ38" t="str">
            <v>-</v>
          </cell>
          <cell r="BA38" t="str">
            <v>-</v>
          </cell>
          <cell r="BB38" t="str">
            <v>-</v>
          </cell>
          <cell r="BC38" t="str">
            <v>-</v>
          </cell>
        </row>
        <row r="39">
          <cell r="D39">
            <v>23</v>
          </cell>
          <cell r="E39" t="str">
            <v>ROBERTO VALERIANO DA SILVA</v>
          </cell>
          <cell r="F39">
            <v>43391</v>
          </cell>
          <cell r="G39" t="str">
            <v>-</v>
          </cell>
          <cell r="H39" t="str">
            <v>-</v>
          </cell>
          <cell r="I39" t="str">
            <v>OK</v>
          </cell>
          <cell r="J39" t="str">
            <v>OK</v>
          </cell>
          <cell r="K39" t="str">
            <v>-</v>
          </cell>
          <cell r="L39" t="str">
            <v>-</v>
          </cell>
          <cell r="M39" t="str">
            <v>-</v>
          </cell>
          <cell r="N39" t="str">
            <v>OK</v>
          </cell>
          <cell r="O39" t="str">
            <v>-</v>
          </cell>
          <cell r="P39" t="str">
            <v>OK</v>
          </cell>
          <cell r="Q39" t="str">
            <v>NA</v>
          </cell>
          <cell r="R39" t="str">
            <v>OK</v>
          </cell>
          <cell r="S39" t="str">
            <v>OK</v>
          </cell>
          <cell r="T39" t="str">
            <v>OK</v>
          </cell>
          <cell r="U39" t="str">
            <v>NA</v>
          </cell>
          <cell r="V39" t="str">
            <v>OK</v>
          </cell>
          <cell r="W39" t="str">
            <v>OK</v>
          </cell>
          <cell r="X39" t="str">
            <v>OK</v>
          </cell>
          <cell r="Y39" t="str">
            <v>-</v>
          </cell>
          <cell r="Z39" t="str">
            <v>OK</v>
          </cell>
          <cell r="AA39" t="str">
            <v>OK</v>
          </cell>
          <cell r="AB39" t="str">
            <v>-</v>
          </cell>
          <cell r="AC39" t="str">
            <v>OK</v>
          </cell>
          <cell r="AD39" t="str">
            <v>OK</v>
          </cell>
          <cell r="AE39" t="str">
            <v>OK</v>
          </cell>
          <cell r="AF39" t="str">
            <v>OK</v>
          </cell>
          <cell r="AG39" t="str">
            <v>OK</v>
          </cell>
          <cell r="AH39" t="str">
            <v>OK</v>
          </cell>
          <cell r="AI39" t="str">
            <v>NA</v>
          </cell>
          <cell r="AJ39" t="str">
            <v>NA</v>
          </cell>
          <cell r="AK39" t="str">
            <v>OK</v>
          </cell>
          <cell r="AL39" t="str">
            <v>OK</v>
          </cell>
          <cell r="AM39" t="str">
            <v>OK</v>
          </cell>
          <cell r="AN39" t="str">
            <v>NA</v>
          </cell>
          <cell r="AO39" t="str">
            <v>NA</v>
          </cell>
          <cell r="AP39" t="str">
            <v>NA</v>
          </cell>
          <cell r="AQ39" t="str">
            <v>OK</v>
          </cell>
          <cell r="AR39" t="str">
            <v>OK</v>
          </cell>
          <cell r="AS39" t="str">
            <v>OK</v>
          </cell>
          <cell r="AT39" t="str">
            <v>-</v>
          </cell>
          <cell r="AU39" t="str">
            <v>-</v>
          </cell>
          <cell r="AV39" t="str">
            <v>-</v>
          </cell>
          <cell r="AW39" t="str">
            <v>-</v>
          </cell>
          <cell r="AX39" t="str">
            <v>-</v>
          </cell>
          <cell r="AY39" t="str">
            <v>-</v>
          </cell>
          <cell r="AZ39" t="str">
            <v>-</v>
          </cell>
          <cell r="BA39" t="str">
            <v>-</v>
          </cell>
          <cell r="BB39" t="str">
            <v>-</v>
          </cell>
          <cell r="BC39" t="str">
            <v>-</v>
          </cell>
        </row>
        <row r="40">
          <cell r="D40">
            <v>24</v>
          </cell>
          <cell r="E40" t="str">
            <v>CLAUDECIR LOPES DE LIRIO</v>
          </cell>
          <cell r="F40">
            <v>43284</v>
          </cell>
          <cell r="G40" t="str">
            <v>NA</v>
          </cell>
          <cell r="H40">
            <v>1</v>
          </cell>
          <cell r="I40" t="str">
            <v>OK</v>
          </cell>
          <cell r="J40" t="str">
            <v>OK</v>
          </cell>
          <cell r="K40" t="str">
            <v>OK</v>
          </cell>
          <cell r="L40" t="str">
            <v>OK</v>
          </cell>
          <cell r="M40" t="str">
            <v>OK</v>
          </cell>
          <cell r="N40" t="str">
            <v>OK</v>
          </cell>
          <cell r="O40" t="str">
            <v>-</v>
          </cell>
          <cell r="P40" t="str">
            <v>OK</v>
          </cell>
          <cell r="Q40" t="str">
            <v>OK</v>
          </cell>
          <cell r="R40" t="str">
            <v>OK</v>
          </cell>
          <cell r="S40" t="str">
            <v>OK</v>
          </cell>
          <cell r="T40" t="str">
            <v>OK</v>
          </cell>
          <cell r="U40" t="str">
            <v>OK</v>
          </cell>
          <cell r="V40" t="str">
            <v>OK</v>
          </cell>
          <cell r="W40" t="str">
            <v>OK</v>
          </cell>
          <cell r="X40" t="str">
            <v>OK</v>
          </cell>
          <cell r="Y40" t="str">
            <v>OK</v>
          </cell>
          <cell r="Z40" t="str">
            <v>OK</v>
          </cell>
          <cell r="AA40" t="str">
            <v>OK</v>
          </cell>
          <cell r="AB40" t="str">
            <v>OK</v>
          </cell>
          <cell r="AC40" t="str">
            <v>OK</v>
          </cell>
          <cell r="AD40" t="str">
            <v>OK</v>
          </cell>
          <cell r="AE40" t="str">
            <v>OK</v>
          </cell>
          <cell r="AF40" t="str">
            <v>OK</v>
          </cell>
          <cell r="AG40" t="str">
            <v>OK</v>
          </cell>
          <cell r="AH40" t="str">
            <v>OK</v>
          </cell>
          <cell r="AI40" t="str">
            <v>OK</v>
          </cell>
          <cell r="AJ40" t="str">
            <v>NA</v>
          </cell>
          <cell r="AK40" t="str">
            <v>IN</v>
          </cell>
          <cell r="AL40" t="str">
            <v>OK</v>
          </cell>
          <cell r="AM40" t="str">
            <v>OK</v>
          </cell>
          <cell r="AN40" t="str">
            <v>OK</v>
          </cell>
          <cell r="AO40" t="str">
            <v>NA</v>
          </cell>
          <cell r="AP40" t="str">
            <v>IN</v>
          </cell>
          <cell r="AQ40" t="str">
            <v>OK</v>
          </cell>
          <cell r="AR40" t="str">
            <v>OK</v>
          </cell>
          <cell r="AS40" t="str">
            <v>OK</v>
          </cell>
          <cell r="AT40" t="str">
            <v>OK</v>
          </cell>
          <cell r="AU40" t="str">
            <v>OK</v>
          </cell>
          <cell r="AV40" t="str">
            <v>OK</v>
          </cell>
          <cell r="AW40" t="str">
            <v>OK</v>
          </cell>
          <cell r="AX40" t="str">
            <v>OK</v>
          </cell>
          <cell r="AY40" t="str">
            <v>-</v>
          </cell>
          <cell r="AZ40" t="str">
            <v>-</v>
          </cell>
          <cell r="BA40" t="str">
            <v>-</v>
          </cell>
          <cell r="BB40" t="str">
            <v>-</v>
          </cell>
          <cell r="BC40" t="str">
            <v>-</v>
          </cell>
        </row>
        <row r="41">
          <cell r="D41">
            <v>25</v>
          </cell>
          <cell r="E41" t="str">
            <v>CLAUDECIR LOPES DE LIRIO</v>
          </cell>
          <cell r="F41">
            <v>43284</v>
          </cell>
          <cell r="G41" t="str">
            <v>NA</v>
          </cell>
          <cell r="H41">
            <v>1</v>
          </cell>
          <cell r="I41" t="str">
            <v>OK</v>
          </cell>
          <cell r="J41" t="str">
            <v>OK</v>
          </cell>
          <cell r="K41" t="str">
            <v>OK</v>
          </cell>
          <cell r="L41" t="str">
            <v>OK</v>
          </cell>
          <cell r="M41" t="str">
            <v>OK</v>
          </cell>
          <cell r="N41" t="str">
            <v>OK</v>
          </cell>
          <cell r="O41" t="str">
            <v>-</v>
          </cell>
          <cell r="P41" t="str">
            <v>OK</v>
          </cell>
          <cell r="Q41" t="str">
            <v>OK</v>
          </cell>
          <cell r="R41" t="str">
            <v>OK</v>
          </cell>
          <cell r="S41" t="str">
            <v>OK</v>
          </cell>
          <cell r="T41" t="str">
            <v>OK</v>
          </cell>
          <cell r="U41" t="str">
            <v>OK</v>
          </cell>
          <cell r="V41" t="str">
            <v>OK</v>
          </cell>
          <cell r="W41" t="str">
            <v>OK</v>
          </cell>
          <cell r="X41" t="str">
            <v>OK</v>
          </cell>
          <cell r="Y41" t="str">
            <v>OK</v>
          </cell>
          <cell r="Z41" t="str">
            <v>OK</v>
          </cell>
          <cell r="AA41" t="str">
            <v>OK</v>
          </cell>
          <cell r="AB41" t="str">
            <v>OK</v>
          </cell>
          <cell r="AC41" t="str">
            <v>OK</v>
          </cell>
          <cell r="AD41" t="str">
            <v>OK</v>
          </cell>
          <cell r="AE41" t="str">
            <v>OK</v>
          </cell>
          <cell r="AF41" t="str">
            <v>OK</v>
          </cell>
          <cell r="AG41" t="str">
            <v>OK</v>
          </cell>
          <cell r="AH41" t="str">
            <v>OK</v>
          </cell>
          <cell r="AI41" t="str">
            <v>OK</v>
          </cell>
          <cell r="AJ41" t="str">
            <v>NA</v>
          </cell>
          <cell r="AK41" t="str">
            <v>IN</v>
          </cell>
          <cell r="AL41" t="str">
            <v>OK</v>
          </cell>
          <cell r="AM41" t="str">
            <v>OK</v>
          </cell>
          <cell r="AN41" t="str">
            <v>OK</v>
          </cell>
          <cell r="AO41" t="str">
            <v>NA</v>
          </cell>
          <cell r="AP41" t="str">
            <v>IN</v>
          </cell>
          <cell r="AQ41" t="str">
            <v>OK</v>
          </cell>
          <cell r="AR41" t="str">
            <v>OK</v>
          </cell>
          <cell r="AS41" t="str">
            <v>OK</v>
          </cell>
          <cell r="AT41" t="str">
            <v>OK</v>
          </cell>
          <cell r="AU41" t="str">
            <v>OK</v>
          </cell>
          <cell r="AV41" t="str">
            <v>OK</v>
          </cell>
          <cell r="AW41" t="str">
            <v>OK</v>
          </cell>
          <cell r="AX41" t="str">
            <v>OK</v>
          </cell>
          <cell r="AY41" t="str">
            <v>-</v>
          </cell>
          <cell r="AZ41" t="str">
            <v>-</v>
          </cell>
          <cell r="BA41" t="str">
            <v>-</v>
          </cell>
          <cell r="BB41" t="str">
            <v>-</v>
          </cell>
          <cell r="BC41" t="str">
            <v>-</v>
          </cell>
        </row>
        <row r="42">
          <cell r="D42">
            <v>26</v>
          </cell>
          <cell r="E42" t="str">
            <v>CLAUDECIR LOPES DE LIRIO</v>
          </cell>
          <cell r="F42">
            <v>43284</v>
          </cell>
          <cell r="G42" t="str">
            <v>NA</v>
          </cell>
          <cell r="H42">
            <v>1</v>
          </cell>
          <cell r="I42" t="str">
            <v>OK</v>
          </cell>
          <cell r="J42" t="str">
            <v>OK</v>
          </cell>
          <cell r="K42" t="str">
            <v>OK</v>
          </cell>
          <cell r="L42" t="str">
            <v>OK</v>
          </cell>
          <cell r="M42" t="str">
            <v>OK</v>
          </cell>
          <cell r="N42" t="str">
            <v>OK</v>
          </cell>
          <cell r="O42" t="str">
            <v>-</v>
          </cell>
          <cell r="P42" t="str">
            <v>OK</v>
          </cell>
          <cell r="Q42" t="str">
            <v>OK</v>
          </cell>
          <cell r="R42" t="str">
            <v>OK</v>
          </cell>
          <cell r="S42" t="str">
            <v>OK</v>
          </cell>
          <cell r="T42" t="str">
            <v>OK</v>
          </cell>
          <cell r="U42" t="str">
            <v>OK</v>
          </cell>
          <cell r="V42" t="str">
            <v>OK</v>
          </cell>
          <cell r="W42" t="str">
            <v>OK</v>
          </cell>
          <cell r="X42" t="str">
            <v>OK</v>
          </cell>
          <cell r="Y42" t="str">
            <v>OK</v>
          </cell>
          <cell r="Z42" t="str">
            <v>OK</v>
          </cell>
          <cell r="AA42" t="str">
            <v>OK</v>
          </cell>
          <cell r="AB42" t="str">
            <v>OK</v>
          </cell>
          <cell r="AC42" t="str">
            <v>OK</v>
          </cell>
          <cell r="AD42" t="str">
            <v>OK</v>
          </cell>
          <cell r="AE42" t="str">
            <v>OK</v>
          </cell>
          <cell r="AF42" t="str">
            <v>OK</v>
          </cell>
          <cell r="AG42" t="str">
            <v>OK</v>
          </cell>
          <cell r="AH42" t="str">
            <v>OK</v>
          </cell>
          <cell r="AI42" t="str">
            <v>OK</v>
          </cell>
          <cell r="AJ42" t="str">
            <v>NA</v>
          </cell>
          <cell r="AK42" t="str">
            <v>IN</v>
          </cell>
          <cell r="AL42" t="str">
            <v>OK</v>
          </cell>
          <cell r="AM42" t="str">
            <v>OK</v>
          </cell>
          <cell r="AN42" t="str">
            <v>OK</v>
          </cell>
          <cell r="AO42" t="str">
            <v>NA</v>
          </cell>
          <cell r="AP42" t="str">
            <v>IN</v>
          </cell>
          <cell r="AQ42" t="str">
            <v>OK</v>
          </cell>
          <cell r="AR42" t="str">
            <v>OK</v>
          </cell>
          <cell r="AS42" t="str">
            <v>OK</v>
          </cell>
          <cell r="AT42" t="str">
            <v>OK</v>
          </cell>
          <cell r="AU42" t="str">
            <v>OK</v>
          </cell>
          <cell r="AV42" t="str">
            <v>OK</v>
          </cell>
          <cell r="AW42" t="str">
            <v>OK</v>
          </cell>
          <cell r="AX42" t="str">
            <v>OK</v>
          </cell>
          <cell r="AY42" t="str">
            <v>-</v>
          </cell>
          <cell r="AZ42" t="str">
            <v>-</v>
          </cell>
          <cell r="BA42" t="str">
            <v>-</v>
          </cell>
          <cell r="BB42" t="str">
            <v>-</v>
          </cell>
          <cell r="BC42" t="str">
            <v>-</v>
          </cell>
        </row>
        <row r="43">
          <cell r="D43">
            <v>27</v>
          </cell>
          <cell r="E43" t="str">
            <v>CLAUDECIR LOPES DE LIRIO</v>
          </cell>
          <cell r="F43">
            <v>43284</v>
          </cell>
          <cell r="G43" t="str">
            <v>NA</v>
          </cell>
          <cell r="H43">
            <v>1</v>
          </cell>
          <cell r="I43" t="str">
            <v>OK</v>
          </cell>
          <cell r="J43" t="str">
            <v>OK</v>
          </cell>
          <cell r="K43" t="str">
            <v>OK</v>
          </cell>
          <cell r="L43" t="str">
            <v>OK</v>
          </cell>
          <cell r="M43" t="str">
            <v>OK</v>
          </cell>
          <cell r="N43" t="str">
            <v>OK</v>
          </cell>
          <cell r="O43" t="str">
            <v>-</v>
          </cell>
          <cell r="P43" t="str">
            <v>OK</v>
          </cell>
          <cell r="Q43" t="str">
            <v>OK</v>
          </cell>
          <cell r="R43" t="str">
            <v>OK</v>
          </cell>
          <cell r="S43" t="str">
            <v>OK</v>
          </cell>
          <cell r="T43" t="str">
            <v>OK</v>
          </cell>
          <cell r="U43" t="str">
            <v>OK</v>
          </cell>
          <cell r="V43" t="str">
            <v>OK</v>
          </cell>
          <cell r="W43" t="str">
            <v>OK</v>
          </cell>
          <cell r="X43" t="str">
            <v>OK</v>
          </cell>
          <cell r="Y43" t="str">
            <v>OK</v>
          </cell>
          <cell r="Z43" t="str">
            <v>OK</v>
          </cell>
          <cell r="AA43" t="str">
            <v>OK</v>
          </cell>
          <cell r="AB43" t="str">
            <v>OK</v>
          </cell>
          <cell r="AC43" t="str">
            <v>OK</v>
          </cell>
          <cell r="AD43" t="str">
            <v>OK</v>
          </cell>
          <cell r="AE43" t="str">
            <v>OK</v>
          </cell>
          <cell r="AF43" t="str">
            <v>OK</v>
          </cell>
          <cell r="AG43" t="str">
            <v>OK</v>
          </cell>
          <cell r="AH43" t="str">
            <v>OK</v>
          </cell>
          <cell r="AI43" t="str">
            <v>OK</v>
          </cell>
          <cell r="AJ43" t="str">
            <v>NA</v>
          </cell>
          <cell r="AK43" t="str">
            <v>IN</v>
          </cell>
          <cell r="AL43" t="str">
            <v>OK</v>
          </cell>
          <cell r="AM43" t="str">
            <v>OK</v>
          </cell>
          <cell r="AN43" t="str">
            <v>OK</v>
          </cell>
          <cell r="AO43" t="str">
            <v>NA</v>
          </cell>
          <cell r="AP43" t="str">
            <v>IN</v>
          </cell>
          <cell r="AQ43" t="str">
            <v>OK</v>
          </cell>
          <cell r="AR43" t="str">
            <v>OK</v>
          </cell>
          <cell r="AS43" t="str">
            <v>OK</v>
          </cell>
          <cell r="AT43" t="str">
            <v>OK</v>
          </cell>
          <cell r="AU43" t="str">
            <v>OK</v>
          </cell>
          <cell r="AV43" t="str">
            <v>OK</v>
          </cell>
          <cell r="AW43" t="str">
            <v>OK</v>
          </cell>
          <cell r="AX43" t="str">
            <v>OK</v>
          </cell>
          <cell r="AY43" t="str">
            <v>-</v>
          </cell>
          <cell r="AZ43" t="str">
            <v>-</v>
          </cell>
          <cell r="BA43" t="str">
            <v>-</v>
          </cell>
          <cell r="BB43" t="str">
            <v>-</v>
          </cell>
          <cell r="BC43" t="str">
            <v>-</v>
          </cell>
        </row>
        <row r="44">
          <cell r="D44">
            <v>28</v>
          </cell>
          <cell r="E44" t="str">
            <v>CLAUDECIR LOPES DE LIRIO</v>
          </cell>
          <cell r="F44">
            <v>43284</v>
          </cell>
          <cell r="G44" t="str">
            <v>NA</v>
          </cell>
          <cell r="H44">
            <v>1</v>
          </cell>
          <cell r="I44" t="str">
            <v>OK</v>
          </cell>
          <cell r="J44" t="str">
            <v>OK</v>
          </cell>
          <cell r="K44" t="str">
            <v>OK</v>
          </cell>
          <cell r="L44" t="str">
            <v>OK</v>
          </cell>
          <cell r="M44" t="str">
            <v>OK</v>
          </cell>
          <cell r="N44" t="str">
            <v>OK</v>
          </cell>
          <cell r="O44" t="str">
            <v>-</v>
          </cell>
          <cell r="P44" t="str">
            <v>OK</v>
          </cell>
          <cell r="Q44" t="str">
            <v>OK</v>
          </cell>
          <cell r="R44" t="str">
            <v>OK</v>
          </cell>
          <cell r="S44" t="str">
            <v>OK</v>
          </cell>
          <cell r="T44" t="str">
            <v>OK</v>
          </cell>
          <cell r="U44" t="str">
            <v>OK</v>
          </cell>
          <cell r="V44" t="str">
            <v>OK</v>
          </cell>
          <cell r="W44" t="str">
            <v>OK</v>
          </cell>
          <cell r="X44" t="str">
            <v>OK</v>
          </cell>
          <cell r="Y44" t="str">
            <v>OK</v>
          </cell>
          <cell r="Z44" t="str">
            <v>OK</v>
          </cell>
          <cell r="AA44" t="str">
            <v>OK</v>
          </cell>
          <cell r="AB44" t="str">
            <v>OK</v>
          </cell>
          <cell r="AC44" t="str">
            <v>OK</v>
          </cell>
          <cell r="AD44" t="str">
            <v>OK</v>
          </cell>
          <cell r="AE44" t="str">
            <v>OK</v>
          </cell>
          <cell r="AF44" t="str">
            <v>OK</v>
          </cell>
          <cell r="AG44" t="str">
            <v>OK</v>
          </cell>
          <cell r="AH44" t="str">
            <v>OK</v>
          </cell>
          <cell r="AI44" t="str">
            <v>OK</v>
          </cell>
          <cell r="AJ44" t="str">
            <v>NA</v>
          </cell>
          <cell r="AK44" t="str">
            <v>IN</v>
          </cell>
          <cell r="AL44" t="str">
            <v>OK</v>
          </cell>
          <cell r="AM44" t="str">
            <v>OK</v>
          </cell>
          <cell r="AN44" t="str">
            <v>OK</v>
          </cell>
          <cell r="AO44" t="str">
            <v>NA</v>
          </cell>
          <cell r="AP44" t="str">
            <v>IN</v>
          </cell>
          <cell r="AQ44" t="str">
            <v>OK</v>
          </cell>
          <cell r="AR44" t="str">
            <v>OK</v>
          </cell>
          <cell r="AS44" t="str">
            <v>OK</v>
          </cell>
          <cell r="AT44" t="str">
            <v>OK</v>
          </cell>
          <cell r="AU44" t="str">
            <v>OK</v>
          </cell>
          <cell r="AV44" t="str">
            <v>OK</v>
          </cell>
          <cell r="AW44" t="str">
            <v>OK</v>
          </cell>
          <cell r="AX44" t="str">
            <v>OK</v>
          </cell>
          <cell r="AY44" t="str">
            <v>-</v>
          </cell>
          <cell r="AZ44" t="str">
            <v>-</v>
          </cell>
          <cell r="BA44" t="str">
            <v>-</v>
          </cell>
          <cell r="BB44" t="str">
            <v>-</v>
          </cell>
          <cell r="BC44" t="str">
            <v>-</v>
          </cell>
        </row>
        <row r="45">
          <cell r="D45">
            <v>29</v>
          </cell>
          <cell r="E45" t="str">
            <v>CLAUDECIR LOPES DE LIRIO</v>
          </cell>
          <cell r="F45">
            <v>43284</v>
          </cell>
          <cell r="G45" t="str">
            <v>NA</v>
          </cell>
          <cell r="H45">
            <v>1</v>
          </cell>
          <cell r="I45" t="str">
            <v>OK</v>
          </cell>
          <cell r="J45" t="str">
            <v>OK</v>
          </cell>
          <cell r="K45" t="str">
            <v>OK</v>
          </cell>
          <cell r="L45" t="str">
            <v>OK</v>
          </cell>
          <cell r="M45" t="str">
            <v>OK</v>
          </cell>
          <cell r="N45" t="str">
            <v>OK</v>
          </cell>
          <cell r="O45" t="str">
            <v>-</v>
          </cell>
          <cell r="P45" t="str">
            <v>OK</v>
          </cell>
          <cell r="Q45" t="str">
            <v>OK</v>
          </cell>
          <cell r="R45" t="str">
            <v>OK</v>
          </cell>
          <cell r="S45" t="str">
            <v>OK</v>
          </cell>
          <cell r="T45" t="str">
            <v>OK</v>
          </cell>
          <cell r="U45" t="str">
            <v>OK</v>
          </cell>
          <cell r="V45" t="str">
            <v>OK</v>
          </cell>
          <cell r="W45" t="str">
            <v>OK</v>
          </cell>
          <cell r="X45" t="str">
            <v>OK</v>
          </cell>
          <cell r="Y45" t="str">
            <v>OK</v>
          </cell>
          <cell r="Z45" t="str">
            <v>OK</v>
          </cell>
          <cell r="AA45" t="str">
            <v>OK</v>
          </cell>
          <cell r="AB45" t="str">
            <v>OK</v>
          </cell>
          <cell r="AC45" t="str">
            <v>OK</v>
          </cell>
          <cell r="AD45" t="str">
            <v>OK</v>
          </cell>
          <cell r="AE45" t="str">
            <v>OK</v>
          </cell>
          <cell r="AF45" t="str">
            <v>OK</v>
          </cell>
          <cell r="AG45" t="str">
            <v>OK</v>
          </cell>
          <cell r="AH45" t="str">
            <v>OK</v>
          </cell>
          <cell r="AI45" t="str">
            <v>OK</v>
          </cell>
          <cell r="AJ45" t="str">
            <v>NA</v>
          </cell>
          <cell r="AK45" t="str">
            <v>IN</v>
          </cell>
          <cell r="AL45" t="str">
            <v>OK</v>
          </cell>
          <cell r="AM45" t="str">
            <v>OK</v>
          </cell>
          <cell r="AN45" t="str">
            <v>OK</v>
          </cell>
          <cell r="AO45" t="str">
            <v>NA</v>
          </cell>
          <cell r="AP45" t="str">
            <v>IN</v>
          </cell>
          <cell r="AQ45" t="str">
            <v>OK</v>
          </cell>
          <cell r="AR45" t="str">
            <v>OK</v>
          </cell>
          <cell r="AS45" t="str">
            <v>OK</v>
          </cell>
          <cell r="AT45" t="str">
            <v>OK</v>
          </cell>
          <cell r="AU45" t="str">
            <v>OK</v>
          </cell>
          <cell r="AV45" t="str">
            <v>OK</v>
          </cell>
          <cell r="AW45" t="str">
            <v>OK</v>
          </cell>
          <cell r="AX45" t="str">
            <v>OK</v>
          </cell>
          <cell r="AY45" t="str">
            <v>-</v>
          </cell>
          <cell r="AZ45" t="str">
            <v>-</v>
          </cell>
          <cell r="BA45" t="str">
            <v>-</v>
          </cell>
          <cell r="BB45" t="str">
            <v>-</v>
          </cell>
          <cell r="BC45" t="str">
            <v>-</v>
          </cell>
        </row>
      </sheetData>
      <sheetData sheetId="2">
        <row r="2">
          <cell r="B2" t="str">
            <v>ITEM</v>
          </cell>
        </row>
      </sheetData>
      <sheetData sheetId="3">
        <row r="9">
          <cell r="S9">
            <v>19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D"/>
      <sheetName val="MED"/>
      <sheetName val="REC"/>
      <sheetName val="CONFIG"/>
      <sheetName val="DAD"/>
      <sheetName val="REL"/>
      <sheetName val="HOME"/>
      <sheetName val="MSG"/>
    </sheetNames>
    <sheetDataSet>
      <sheetData sheetId="0" refreshError="1"/>
      <sheetData sheetId="1" refreshError="1"/>
      <sheetData sheetId="2" refreshError="1"/>
      <sheetData sheetId="3" refreshError="1"/>
      <sheetData sheetId="4" refreshError="1"/>
      <sheetData sheetId="5" refreshError="1"/>
      <sheetData sheetId="6">
        <row r="10">
          <cell r="A10">
            <v>1</v>
          </cell>
          <cell r="B10" t="str">
            <v>BOLETO</v>
          </cell>
          <cell r="J10">
            <v>0.5</v>
          </cell>
        </row>
        <row r="11">
          <cell r="A11">
            <v>1</v>
          </cell>
        </row>
        <row r="12">
          <cell r="A12" t="str">
            <v/>
          </cell>
        </row>
        <row r="13">
          <cell r="A13" t="str">
            <v/>
          </cell>
        </row>
        <row r="14">
          <cell r="A14" t="str">
            <v/>
          </cell>
        </row>
        <row r="15">
          <cell r="A15" t="str">
            <v/>
          </cell>
        </row>
        <row r="16">
          <cell r="A16" t="str">
            <v/>
          </cell>
        </row>
        <row r="17">
          <cell r="A17" t="str">
            <v/>
          </cell>
        </row>
        <row r="18">
          <cell r="A18" t="str">
            <v/>
          </cell>
        </row>
        <row r="19">
          <cell r="A19" t="str">
            <v/>
          </cell>
        </row>
        <row r="23">
          <cell r="A23">
            <v>1</v>
          </cell>
          <cell r="B23" t="str">
            <v>ADMIN</v>
          </cell>
          <cell r="J23">
            <v>1</v>
          </cell>
        </row>
        <row r="24">
          <cell r="A24" t="str">
            <v/>
          </cell>
        </row>
        <row r="25">
          <cell r="A25" t="str">
            <v/>
          </cell>
        </row>
        <row r="26">
          <cell r="A26" t="str">
            <v/>
          </cell>
        </row>
        <row r="27">
          <cell r="A27" t="str">
            <v/>
          </cell>
        </row>
        <row r="28">
          <cell r="A28" t="str">
            <v/>
          </cell>
        </row>
        <row r="29">
          <cell r="A29" t="str">
            <v/>
          </cell>
        </row>
        <row r="30">
          <cell r="A30" t="str">
            <v/>
          </cell>
        </row>
        <row r="31">
          <cell r="A31" t="str">
            <v/>
          </cell>
        </row>
        <row r="32">
          <cell r="A32" t="str">
            <v/>
          </cell>
        </row>
        <row r="152">
          <cell r="B152" t="str">
            <v>ESCAVACAO DE VIGA BALDRAME</v>
          </cell>
          <cell r="C152">
            <v>0</v>
          </cell>
          <cell r="E152">
            <v>2.1052631578947368E-2</v>
          </cell>
          <cell r="J152">
            <v>1</v>
          </cell>
        </row>
        <row r="153">
          <cell r="J153" t="str">
            <v/>
          </cell>
        </row>
        <row r="154">
          <cell r="J154" t="str">
            <v/>
          </cell>
        </row>
        <row r="155">
          <cell r="J155" t="str">
            <v/>
          </cell>
        </row>
        <row r="156">
          <cell r="J156" t="str">
            <v/>
          </cell>
        </row>
        <row r="157">
          <cell r="J157" t="str">
            <v/>
          </cell>
        </row>
        <row r="158">
          <cell r="J158" t="str">
            <v/>
          </cell>
        </row>
        <row r="159">
          <cell r="J159" t="str">
            <v/>
          </cell>
        </row>
        <row r="160">
          <cell r="J160" t="str">
            <v/>
          </cell>
        </row>
        <row r="161">
          <cell r="J161" t="str">
            <v/>
          </cell>
        </row>
        <row r="162">
          <cell r="J162" t="str">
            <v/>
          </cell>
        </row>
        <row r="163">
          <cell r="J163" t="str">
            <v/>
          </cell>
        </row>
        <row r="164">
          <cell r="J164" t="str">
            <v/>
          </cell>
        </row>
        <row r="165">
          <cell r="J165" t="str">
            <v/>
          </cell>
        </row>
        <row r="166">
          <cell r="J166" t="str">
            <v/>
          </cell>
        </row>
        <row r="167">
          <cell r="J167" t="str">
            <v/>
          </cell>
        </row>
        <row r="168">
          <cell r="J168" t="str">
            <v/>
          </cell>
        </row>
        <row r="169">
          <cell r="J169" t="str">
            <v/>
          </cell>
        </row>
        <row r="170">
          <cell r="J170" t="str">
            <v/>
          </cell>
        </row>
        <row r="171">
          <cell r="J171" t="str">
            <v/>
          </cell>
        </row>
        <row r="172">
          <cell r="J172" t="str">
            <v/>
          </cell>
        </row>
        <row r="173">
          <cell r="J173" t="str">
            <v/>
          </cell>
        </row>
        <row r="174">
          <cell r="J174" t="str">
            <v/>
          </cell>
        </row>
        <row r="175">
          <cell r="J175" t="str">
            <v/>
          </cell>
        </row>
        <row r="176">
          <cell r="J176" t="str">
            <v/>
          </cell>
        </row>
        <row r="177">
          <cell r="J177" t="str">
            <v/>
          </cell>
        </row>
        <row r="178">
          <cell r="J178" t="str">
            <v/>
          </cell>
        </row>
        <row r="179">
          <cell r="J179" t="str">
            <v/>
          </cell>
        </row>
        <row r="180">
          <cell r="J180" t="str">
            <v/>
          </cell>
        </row>
        <row r="181">
          <cell r="J181" t="str">
            <v/>
          </cell>
        </row>
        <row r="182">
          <cell r="J182" t="str">
            <v/>
          </cell>
        </row>
        <row r="183">
          <cell r="J183" t="str">
            <v/>
          </cell>
        </row>
        <row r="184">
          <cell r="J184" t="str">
            <v/>
          </cell>
        </row>
        <row r="185">
          <cell r="J185" t="str">
            <v/>
          </cell>
        </row>
        <row r="186">
          <cell r="J186" t="str">
            <v/>
          </cell>
        </row>
        <row r="187">
          <cell r="J187" t="str">
            <v/>
          </cell>
        </row>
        <row r="188">
          <cell r="J188" t="str">
            <v/>
          </cell>
        </row>
        <row r="189">
          <cell r="J189" t="str">
            <v/>
          </cell>
        </row>
        <row r="190">
          <cell r="J190" t="str">
            <v/>
          </cell>
        </row>
        <row r="191">
          <cell r="J191" t="str">
            <v/>
          </cell>
        </row>
        <row r="192">
          <cell r="J192" t="str">
            <v/>
          </cell>
        </row>
        <row r="193">
          <cell r="J193" t="str">
            <v/>
          </cell>
        </row>
        <row r="194">
          <cell r="J194" t="str">
            <v/>
          </cell>
        </row>
        <row r="195">
          <cell r="J195" t="str">
            <v/>
          </cell>
        </row>
        <row r="196">
          <cell r="J196" t="str">
            <v/>
          </cell>
        </row>
        <row r="197">
          <cell r="J197" t="str">
            <v/>
          </cell>
        </row>
        <row r="198">
          <cell r="J198" t="str">
            <v/>
          </cell>
        </row>
        <row r="199">
          <cell r="J199" t="str">
            <v/>
          </cell>
        </row>
        <row r="200">
          <cell r="J200" t="str">
            <v/>
          </cell>
        </row>
        <row r="201">
          <cell r="J201" t="str">
            <v/>
          </cell>
        </row>
        <row r="202">
          <cell r="J202" t="str">
            <v/>
          </cell>
        </row>
        <row r="203">
          <cell r="J203" t="str">
            <v/>
          </cell>
        </row>
        <row r="204">
          <cell r="J204" t="str">
            <v/>
          </cell>
        </row>
        <row r="205">
          <cell r="J205" t="str">
            <v/>
          </cell>
        </row>
        <row r="206">
          <cell r="J206" t="str">
            <v/>
          </cell>
        </row>
        <row r="207">
          <cell r="J207" t="str">
            <v/>
          </cell>
        </row>
        <row r="208">
          <cell r="J208" t="str">
            <v/>
          </cell>
        </row>
        <row r="209">
          <cell r="J209" t="str">
            <v/>
          </cell>
        </row>
        <row r="210">
          <cell r="J210" t="str">
            <v/>
          </cell>
        </row>
        <row r="211">
          <cell r="J211" t="str">
            <v/>
          </cell>
        </row>
        <row r="212">
          <cell r="J212" t="str">
            <v/>
          </cell>
        </row>
        <row r="213">
          <cell r="J213" t="str">
            <v/>
          </cell>
        </row>
        <row r="214">
          <cell r="J214" t="str">
            <v/>
          </cell>
        </row>
        <row r="215">
          <cell r="J215" t="str">
            <v/>
          </cell>
        </row>
        <row r="216">
          <cell r="J216" t="str">
            <v/>
          </cell>
        </row>
        <row r="217">
          <cell r="J217" t="str">
            <v/>
          </cell>
        </row>
        <row r="218">
          <cell r="J218" t="str">
            <v/>
          </cell>
        </row>
        <row r="219">
          <cell r="J219" t="str">
            <v/>
          </cell>
        </row>
        <row r="220">
          <cell r="J220" t="str">
            <v/>
          </cell>
        </row>
        <row r="221">
          <cell r="J221" t="str">
            <v/>
          </cell>
        </row>
        <row r="222">
          <cell r="J222" t="str">
            <v/>
          </cell>
        </row>
        <row r="223">
          <cell r="J223" t="str">
            <v/>
          </cell>
        </row>
        <row r="224">
          <cell r="J224" t="str">
            <v/>
          </cell>
        </row>
        <row r="225">
          <cell r="J225" t="str">
            <v/>
          </cell>
        </row>
        <row r="226">
          <cell r="J226" t="str">
            <v/>
          </cell>
        </row>
        <row r="227">
          <cell r="J227" t="str">
            <v/>
          </cell>
        </row>
        <row r="228">
          <cell r="J228" t="str">
            <v/>
          </cell>
        </row>
        <row r="229">
          <cell r="J229" t="str">
            <v/>
          </cell>
        </row>
        <row r="230">
          <cell r="J230" t="str">
            <v/>
          </cell>
        </row>
        <row r="231">
          <cell r="J231" t="str">
            <v/>
          </cell>
        </row>
        <row r="232">
          <cell r="J232" t="str">
            <v/>
          </cell>
        </row>
        <row r="233">
          <cell r="J233" t="str">
            <v/>
          </cell>
        </row>
        <row r="234">
          <cell r="J234" t="str">
            <v/>
          </cell>
        </row>
        <row r="235">
          <cell r="J235" t="str">
            <v/>
          </cell>
        </row>
        <row r="236">
          <cell r="J236" t="str">
            <v/>
          </cell>
        </row>
        <row r="237">
          <cell r="J237" t="str">
            <v/>
          </cell>
        </row>
        <row r="238">
          <cell r="J238" t="str">
            <v/>
          </cell>
        </row>
        <row r="239">
          <cell r="J239" t="str">
            <v/>
          </cell>
        </row>
        <row r="240">
          <cell r="J240" t="str">
            <v/>
          </cell>
        </row>
        <row r="241">
          <cell r="J241" t="str">
            <v/>
          </cell>
        </row>
        <row r="242">
          <cell r="J242" t="str">
            <v/>
          </cell>
        </row>
        <row r="243">
          <cell r="J243" t="str">
            <v/>
          </cell>
        </row>
        <row r="244">
          <cell r="J244" t="str">
            <v/>
          </cell>
        </row>
        <row r="245">
          <cell r="J245" t="str">
            <v/>
          </cell>
        </row>
        <row r="246">
          <cell r="J246" t="str">
            <v/>
          </cell>
        </row>
        <row r="247">
          <cell r="J247" t="str">
            <v/>
          </cell>
        </row>
        <row r="248">
          <cell r="J248" t="str">
            <v/>
          </cell>
        </row>
        <row r="249">
          <cell r="J249" t="str">
            <v/>
          </cell>
        </row>
        <row r="250">
          <cell r="J250" t="str">
            <v/>
          </cell>
        </row>
        <row r="251">
          <cell r="J251" t="str">
            <v/>
          </cell>
        </row>
      </sheetData>
      <sheetData sheetId="7"/>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RO">
    <tabColor rgb="FF207245"/>
    <pageSetUpPr fitToPage="1"/>
  </sheetPr>
  <dimension ref="A1:BR39"/>
  <sheetViews>
    <sheetView showGridLines="0" tabSelected="1" showRuler="0" zoomScaleNormal="100" zoomScalePageLayoutView="70" workbookViewId="0">
      <pane ySplit="6" topLeftCell="A8" activePane="bottomLeft" state="frozen"/>
      <selection pane="bottomLeft" activeCell="K14" sqref="K14"/>
    </sheetView>
  </sheetViews>
  <sheetFormatPr defaultColWidth="0" defaultRowHeight="30.2" customHeight="1" x14ac:dyDescent="0.25"/>
  <cols>
    <col min="1" max="1" width="2.85546875" style="16" customWidth="1"/>
    <col min="2" max="2" width="38.5703125" customWidth="1"/>
    <col min="3" max="3" width="18.5703125" customWidth="1"/>
    <col min="4" max="4" width="10.7109375" customWidth="1"/>
    <col min="5" max="5" width="10.42578125" style="5" customWidth="1"/>
    <col min="6" max="6" width="10.42578125" customWidth="1"/>
    <col min="7" max="7" width="2.7109375" hidden="1" customWidth="1"/>
    <col min="8" max="8" width="6.140625" hidden="1" customWidth="1"/>
    <col min="9" max="64" width="3.140625" customWidth="1"/>
    <col min="65" max="65" width="2.85546875" customWidth="1"/>
    <col min="66" max="68" width="9.140625" hidden="1" customWidth="1"/>
    <col min="69" max="70" width="10.28515625" hidden="1" customWidth="1"/>
    <col min="71" max="16384" width="9.140625" hidden="1"/>
  </cols>
  <sheetData>
    <row r="1" spans="1:64" ht="15" customHeight="1" x14ac:dyDescent="0.4">
      <c r="A1" s="17" t="s">
        <v>0</v>
      </c>
      <c r="C1" s="1"/>
      <c r="D1" s="2"/>
      <c r="E1" s="4"/>
      <c r="F1" s="15"/>
      <c r="H1" s="2"/>
    </row>
    <row r="2" spans="1:64" ht="29.25" hidden="1" customHeight="1" x14ac:dyDescent="0.45">
      <c r="A2" s="16" t="s">
        <v>1</v>
      </c>
      <c r="B2" s="20"/>
    </row>
    <row r="3" spans="1:64" ht="30.2" hidden="1" customHeight="1" x14ac:dyDescent="0.3">
      <c r="A3" s="16" t="s">
        <v>2</v>
      </c>
      <c r="B3" s="21"/>
      <c r="D3" s="27"/>
      <c r="E3" s="28"/>
      <c r="F3" s="29"/>
    </row>
    <row r="4" spans="1:64" ht="21.75" customHeight="1" x14ac:dyDescent="0.25">
      <c r="A4" s="17" t="s">
        <v>3</v>
      </c>
      <c r="B4" s="22"/>
      <c r="C4" s="38"/>
      <c r="D4" s="37" t="s">
        <v>13</v>
      </c>
      <c r="E4" s="43">
        <v>45341</v>
      </c>
      <c r="I4" s="45">
        <f>I5</f>
        <v>45341</v>
      </c>
      <c r="J4" s="46"/>
      <c r="K4" s="46"/>
      <c r="L4" s="46"/>
      <c r="M4" s="46"/>
      <c r="N4" s="46"/>
      <c r="O4" s="47"/>
      <c r="P4" s="45">
        <f>P5</f>
        <v>45348</v>
      </c>
      <c r="Q4" s="46"/>
      <c r="R4" s="46"/>
      <c r="S4" s="46"/>
      <c r="T4" s="46"/>
      <c r="U4" s="46"/>
      <c r="V4" s="47"/>
      <c r="W4" s="45">
        <f>W5</f>
        <v>45355</v>
      </c>
      <c r="X4" s="46"/>
      <c r="Y4" s="46"/>
      <c r="Z4" s="46"/>
      <c r="AA4" s="46"/>
      <c r="AB4" s="46"/>
      <c r="AC4" s="47"/>
      <c r="AD4" s="45">
        <f>AD5</f>
        <v>45362</v>
      </c>
      <c r="AE4" s="46"/>
      <c r="AF4" s="46"/>
      <c r="AG4" s="46"/>
      <c r="AH4" s="46"/>
      <c r="AI4" s="46"/>
      <c r="AJ4" s="47"/>
      <c r="AK4" s="45">
        <f>AK5</f>
        <v>45369</v>
      </c>
      <c r="AL4" s="46"/>
      <c r="AM4" s="46"/>
      <c r="AN4" s="46"/>
      <c r="AO4" s="46"/>
      <c r="AP4" s="46"/>
      <c r="AQ4" s="47"/>
      <c r="AR4" s="45">
        <f>AR5</f>
        <v>45376</v>
      </c>
      <c r="AS4" s="46"/>
      <c r="AT4" s="46"/>
      <c r="AU4" s="46"/>
      <c r="AV4" s="46"/>
      <c r="AW4" s="46"/>
      <c r="AX4" s="47"/>
      <c r="AY4" s="45">
        <f>AY5</f>
        <v>45383</v>
      </c>
      <c r="AZ4" s="46"/>
      <c r="BA4" s="46"/>
      <c r="BB4" s="46"/>
      <c r="BC4" s="46"/>
      <c r="BD4" s="46"/>
      <c r="BE4" s="47"/>
      <c r="BF4" s="45">
        <f>BF5</f>
        <v>45390</v>
      </c>
      <c r="BG4" s="46"/>
      <c r="BH4" s="46"/>
      <c r="BI4" s="46"/>
      <c r="BJ4" s="46"/>
      <c r="BK4" s="46"/>
      <c r="BL4" s="47"/>
    </row>
    <row r="5" spans="1:64" ht="21.75" customHeight="1" x14ac:dyDescent="0.25">
      <c r="A5" s="17" t="s">
        <v>4</v>
      </c>
      <c r="B5" s="42"/>
      <c r="C5" s="42"/>
      <c r="D5" s="37" t="s">
        <v>14</v>
      </c>
      <c r="E5" s="44">
        <v>1</v>
      </c>
      <c r="G5" s="42"/>
      <c r="I5" s="32">
        <f>Início_do_projeto-WEEKDAY(Início_do_projeto,1)+2+7*(Semana_de_exibição-1)</f>
        <v>45341</v>
      </c>
      <c r="J5" s="33">
        <f>I5+1</f>
        <v>45342</v>
      </c>
      <c r="K5" s="33">
        <f t="shared" ref="K5:AX5" si="0">J5+1</f>
        <v>45343</v>
      </c>
      <c r="L5" s="33">
        <f t="shared" si="0"/>
        <v>45344</v>
      </c>
      <c r="M5" s="33">
        <f t="shared" si="0"/>
        <v>45345</v>
      </c>
      <c r="N5" s="33">
        <f t="shared" si="0"/>
        <v>45346</v>
      </c>
      <c r="O5" s="34">
        <f t="shared" si="0"/>
        <v>45347</v>
      </c>
      <c r="P5" s="32">
        <f>O5+1</f>
        <v>45348</v>
      </c>
      <c r="Q5" s="33">
        <f>P5+1</f>
        <v>45349</v>
      </c>
      <c r="R5" s="33">
        <f t="shared" si="0"/>
        <v>45350</v>
      </c>
      <c r="S5" s="33">
        <f t="shared" si="0"/>
        <v>45351</v>
      </c>
      <c r="T5" s="33">
        <f t="shared" si="0"/>
        <v>45352</v>
      </c>
      <c r="U5" s="33">
        <f t="shared" si="0"/>
        <v>45353</v>
      </c>
      <c r="V5" s="34">
        <f t="shared" si="0"/>
        <v>45354</v>
      </c>
      <c r="W5" s="32">
        <f>V5+1</f>
        <v>45355</v>
      </c>
      <c r="X5" s="33">
        <f>W5+1</f>
        <v>45356</v>
      </c>
      <c r="Y5" s="33">
        <f t="shared" si="0"/>
        <v>45357</v>
      </c>
      <c r="Z5" s="33">
        <f t="shared" si="0"/>
        <v>45358</v>
      </c>
      <c r="AA5" s="33">
        <f t="shared" si="0"/>
        <v>45359</v>
      </c>
      <c r="AB5" s="33">
        <f t="shared" si="0"/>
        <v>45360</v>
      </c>
      <c r="AC5" s="34">
        <f t="shared" si="0"/>
        <v>45361</v>
      </c>
      <c r="AD5" s="32">
        <f>AC5+1</f>
        <v>45362</v>
      </c>
      <c r="AE5" s="33">
        <f>AD5+1</f>
        <v>45363</v>
      </c>
      <c r="AF5" s="33">
        <f t="shared" si="0"/>
        <v>45364</v>
      </c>
      <c r="AG5" s="33">
        <f t="shared" si="0"/>
        <v>45365</v>
      </c>
      <c r="AH5" s="33">
        <f t="shared" si="0"/>
        <v>45366</v>
      </c>
      <c r="AI5" s="33">
        <f t="shared" si="0"/>
        <v>45367</v>
      </c>
      <c r="AJ5" s="34">
        <f t="shared" si="0"/>
        <v>45368</v>
      </c>
      <c r="AK5" s="32">
        <f>AJ5+1</f>
        <v>45369</v>
      </c>
      <c r="AL5" s="33">
        <f>AK5+1</f>
        <v>45370</v>
      </c>
      <c r="AM5" s="33">
        <f t="shared" si="0"/>
        <v>45371</v>
      </c>
      <c r="AN5" s="33">
        <f t="shared" si="0"/>
        <v>45372</v>
      </c>
      <c r="AO5" s="33">
        <f t="shared" si="0"/>
        <v>45373</v>
      </c>
      <c r="AP5" s="33">
        <f t="shared" si="0"/>
        <v>45374</v>
      </c>
      <c r="AQ5" s="34">
        <f t="shared" si="0"/>
        <v>45375</v>
      </c>
      <c r="AR5" s="32">
        <f>AQ5+1</f>
        <v>45376</v>
      </c>
      <c r="AS5" s="33">
        <f>AR5+1</f>
        <v>45377</v>
      </c>
      <c r="AT5" s="33">
        <f t="shared" si="0"/>
        <v>45378</v>
      </c>
      <c r="AU5" s="33">
        <f t="shared" si="0"/>
        <v>45379</v>
      </c>
      <c r="AV5" s="33">
        <f t="shared" si="0"/>
        <v>45380</v>
      </c>
      <c r="AW5" s="33">
        <f t="shared" si="0"/>
        <v>45381</v>
      </c>
      <c r="AX5" s="34">
        <f t="shared" si="0"/>
        <v>45382</v>
      </c>
      <c r="AY5" s="32">
        <f>AX5+1</f>
        <v>45383</v>
      </c>
      <c r="AZ5" s="33">
        <f>AY5+1</f>
        <v>45384</v>
      </c>
      <c r="BA5" s="33">
        <f t="shared" ref="BA5:BE5" si="1">AZ5+1</f>
        <v>45385</v>
      </c>
      <c r="BB5" s="33">
        <f t="shared" si="1"/>
        <v>45386</v>
      </c>
      <c r="BC5" s="33">
        <f t="shared" si="1"/>
        <v>45387</v>
      </c>
      <c r="BD5" s="33">
        <f t="shared" si="1"/>
        <v>45388</v>
      </c>
      <c r="BE5" s="34">
        <f t="shared" si="1"/>
        <v>45389</v>
      </c>
      <c r="BF5" s="32">
        <f>BE5+1</f>
        <v>45390</v>
      </c>
      <c r="BG5" s="33">
        <f>BF5+1</f>
        <v>45391</v>
      </c>
      <c r="BH5" s="33">
        <f t="shared" ref="BH5:BL5" si="2">BG5+1</f>
        <v>45392</v>
      </c>
      <c r="BI5" s="33">
        <f t="shared" si="2"/>
        <v>45393</v>
      </c>
      <c r="BJ5" s="33">
        <f t="shared" si="2"/>
        <v>45394</v>
      </c>
      <c r="BK5" s="33">
        <f t="shared" si="2"/>
        <v>45395</v>
      </c>
      <c r="BL5" s="34">
        <f t="shared" si="2"/>
        <v>45396</v>
      </c>
    </row>
    <row r="6" spans="1:64" ht="30.2" customHeight="1" thickBot="1" x14ac:dyDescent="0.3">
      <c r="A6" s="17" t="s">
        <v>5</v>
      </c>
      <c r="B6" s="30" t="s">
        <v>12</v>
      </c>
      <c r="C6" s="31" t="s">
        <v>19</v>
      </c>
      <c r="D6" s="31" t="s">
        <v>15</v>
      </c>
      <c r="E6" s="31" t="s">
        <v>16</v>
      </c>
      <c r="F6" s="31" t="s">
        <v>17</v>
      </c>
      <c r="G6" s="31"/>
      <c r="H6" s="31" t="s">
        <v>18</v>
      </c>
      <c r="I6" s="36" t="str">
        <f t="shared" ref="I6" si="3">LEFT(TEXT(I5,"ddd"),1)</f>
        <v>s</v>
      </c>
      <c r="J6" s="36" t="str">
        <f t="shared" ref="J6:AR6" si="4">LEFT(TEXT(J5,"ddd"),1)</f>
        <v>t</v>
      </c>
      <c r="K6" s="36" t="str">
        <f t="shared" si="4"/>
        <v>q</v>
      </c>
      <c r="L6" s="36" t="str">
        <f t="shared" si="4"/>
        <v>q</v>
      </c>
      <c r="M6" s="36" t="str">
        <f t="shared" si="4"/>
        <v>s</v>
      </c>
      <c r="N6" s="36" t="str">
        <f t="shared" si="4"/>
        <v>s</v>
      </c>
      <c r="O6" s="36" t="str">
        <f t="shared" si="4"/>
        <v>d</v>
      </c>
      <c r="P6" s="36" t="str">
        <f t="shared" si="4"/>
        <v>s</v>
      </c>
      <c r="Q6" s="36" t="str">
        <f t="shared" si="4"/>
        <v>t</v>
      </c>
      <c r="R6" s="36" t="str">
        <f t="shared" si="4"/>
        <v>q</v>
      </c>
      <c r="S6" s="36" t="str">
        <f t="shared" si="4"/>
        <v>q</v>
      </c>
      <c r="T6" s="36" t="str">
        <f t="shared" si="4"/>
        <v>s</v>
      </c>
      <c r="U6" s="36" t="str">
        <f t="shared" si="4"/>
        <v>s</v>
      </c>
      <c r="V6" s="36" t="str">
        <f t="shared" si="4"/>
        <v>d</v>
      </c>
      <c r="W6" s="36" t="str">
        <f t="shared" si="4"/>
        <v>s</v>
      </c>
      <c r="X6" s="36" t="str">
        <f t="shared" si="4"/>
        <v>t</v>
      </c>
      <c r="Y6" s="36" t="str">
        <f t="shared" si="4"/>
        <v>q</v>
      </c>
      <c r="Z6" s="36" t="str">
        <f t="shared" si="4"/>
        <v>q</v>
      </c>
      <c r="AA6" s="36" t="str">
        <f t="shared" si="4"/>
        <v>s</v>
      </c>
      <c r="AB6" s="36" t="str">
        <f t="shared" si="4"/>
        <v>s</v>
      </c>
      <c r="AC6" s="36" t="str">
        <f t="shared" si="4"/>
        <v>d</v>
      </c>
      <c r="AD6" s="36" t="str">
        <f t="shared" si="4"/>
        <v>s</v>
      </c>
      <c r="AE6" s="36" t="str">
        <f t="shared" si="4"/>
        <v>t</v>
      </c>
      <c r="AF6" s="36" t="str">
        <f t="shared" si="4"/>
        <v>q</v>
      </c>
      <c r="AG6" s="36" t="str">
        <f t="shared" si="4"/>
        <v>q</v>
      </c>
      <c r="AH6" s="36" t="str">
        <f t="shared" si="4"/>
        <v>s</v>
      </c>
      <c r="AI6" s="36" t="str">
        <f t="shared" si="4"/>
        <v>s</v>
      </c>
      <c r="AJ6" s="36" t="str">
        <f t="shared" si="4"/>
        <v>d</v>
      </c>
      <c r="AK6" s="36" t="str">
        <f t="shared" si="4"/>
        <v>s</v>
      </c>
      <c r="AL6" s="36" t="str">
        <f t="shared" si="4"/>
        <v>t</v>
      </c>
      <c r="AM6" s="36" t="str">
        <f t="shared" si="4"/>
        <v>q</v>
      </c>
      <c r="AN6" s="36" t="str">
        <f t="shared" si="4"/>
        <v>q</v>
      </c>
      <c r="AO6" s="36" t="str">
        <f t="shared" si="4"/>
        <v>s</v>
      </c>
      <c r="AP6" s="36" t="str">
        <f t="shared" si="4"/>
        <v>s</v>
      </c>
      <c r="AQ6" s="36" t="str">
        <f t="shared" si="4"/>
        <v>d</v>
      </c>
      <c r="AR6" s="36" t="str">
        <f t="shared" si="4"/>
        <v>s</v>
      </c>
      <c r="AS6" s="36" t="str">
        <f t="shared" ref="AS6:BL6" si="5">LEFT(TEXT(AS5,"ddd"),1)</f>
        <v>t</v>
      </c>
      <c r="AT6" s="36" t="str">
        <f t="shared" si="5"/>
        <v>q</v>
      </c>
      <c r="AU6" s="36" t="str">
        <f t="shared" si="5"/>
        <v>q</v>
      </c>
      <c r="AV6" s="36" t="str">
        <f t="shared" si="5"/>
        <v>s</v>
      </c>
      <c r="AW6" s="36" t="str">
        <f t="shared" si="5"/>
        <v>s</v>
      </c>
      <c r="AX6" s="36" t="str">
        <f t="shared" si="5"/>
        <v>d</v>
      </c>
      <c r="AY6" s="36" t="str">
        <f t="shared" si="5"/>
        <v>s</v>
      </c>
      <c r="AZ6" s="36" t="str">
        <f t="shared" si="5"/>
        <v>t</v>
      </c>
      <c r="BA6" s="36" t="str">
        <f t="shared" si="5"/>
        <v>q</v>
      </c>
      <c r="BB6" s="36" t="str">
        <f t="shared" si="5"/>
        <v>q</v>
      </c>
      <c r="BC6" s="36" t="str">
        <f t="shared" si="5"/>
        <v>s</v>
      </c>
      <c r="BD6" s="36" t="str">
        <f t="shared" si="5"/>
        <v>s</v>
      </c>
      <c r="BE6" s="36" t="str">
        <f t="shared" si="5"/>
        <v>d</v>
      </c>
      <c r="BF6" s="36" t="str">
        <f t="shared" si="5"/>
        <v>s</v>
      </c>
      <c r="BG6" s="36" t="str">
        <f t="shared" si="5"/>
        <v>t</v>
      </c>
      <c r="BH6" s="36" t="str">
        <f t="shared" si="5"/>
        <v>q</v>
      </c>
      <c r="BI6" s="36" t="str">
        <f t="shared" si="5"/>
        <v>q</v>
      </c>
      <c r="BJ6" s="36" t="str">
        <f t="shared" si="5"/>
        <v>s</v>
      </c>
      <c r="BK6" s="36" t="str">
        <f t="shared" si="5"/>
        <v>s</v>
      </c>
      <c r="BL6" s="36" t="str">
        <f t="shared" si="5"/>
        <v>d</v>
      </c>
    </row>
    <row r="7" spans="1:64" ht="30.2" hidden="1" customHeight="1" thickBot="1" x14ac:dyDescent="0.3">
      <c r="A7" s="16" t="s">
        <v>6</v>
      </c>
      <c r="C7" s="19"/>
      <c r="E7"/>
      <c r="H7" t="str">
        <f>IF(OR(ISBLANK(início_da_tarefa),ISBLANK(término_da_tarefa)),"",término_da_tarefa-início_da_tarefa+1)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4" s="3" customFormat="1" ht="33.75" customHeight="1" thickBot="1" x14ac:dyDescent="0.3">
      <c r="A8" s="17" t="s">
        <v>7</v>
      </c>
      <c r="B8" s="10" t="s">
        <v>25</v>
      </c>
      <c r="C8" s="23"/>
      <c r="D8" s="11"/>
      <c r="E8" s="24"/>
      <c r="F8" s="25"/>
      <c r="G8" s="9"/>
      <c r="H8" s="9" t="str">
        <f t="shared" ref="H8:H36" si="6">IF(OR(ISBLANK(início_da_tarefa),ISBLANK(término_da_tarefa)),"",término_da_tarefa-início_da_tarefa+1)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row>
    <row r="9" spans="1:64" s="3" customFormat="1" ht="33.75" customHeight="1" thickBot="1" x14ac:dyDescent="0.3">
      <c r="A9" s="17" t="s">
        <v>8</v>
      </c>
      <c r="B9" s="26" t="s">
        <v>25</v>
      </c>
      <c r="C9" s="39" t="s">
        <v>28</v>
      </c>
      <c r="D9" s="12">
        <v>0.9</v>
      </c>
      <c r="E9" s="41">
        <f>Início_do_projeto</f>
        <v>45341</v>
      </c>
      <c r="F9" s="41">
        <f>E9+11</f>
        <v>45352</v>
      </c>
      <c r="G9" s="9"/>
      <c r="H9" s="9">
        <f t="shared" si="6"/>
        <v>12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row>
    <row r="10" spans="1:64" s="3" customFormat="1" ht="33.75" customHeight="1" thickBot="1" x14ac:dyDescent="0.3">
      <c r="A10" s="17" t="s">
        <v>9</v>
      </c>
      <c r="B10" s="35" t="s">
        <v>26</v>
      </c>
      <c r="C10" s="39" t="s">
        <v>27</v>
      </c>
      <c r="D10" s="12">
        <v>0.8</v>
      </c>
      <c r="E10" s="41">
        <f>E9</f>
        <v>45341</v>
      </c>
      <c r="F10" s="41">
        <f>E9+11</f>
        <v>45352</v>
      </c>
      <c r="G10" s="9"/>
      <c r="H10" s="9">
        <f t="shared" si="6"/>
        <v>12</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row>
    <row r="11" spans="1:64" s="3" customFormat="1" ht="33.75" customHeight="1" thickBot="1" x14ac:dyDescent="0.3">
      <c r="A11" s="16"/>
      <c r="B11" s="26" t="s">
        <v>29</v>
      </c>
      <c r="C11" s="39" t="s">
        <v>30</v>
      </c>
      <c r="D11" s="12">
        <v>0.6</v>
      </c>
      <c r="E11" s="41">
        <f>E9</f>
        <v>45341</v>
      </c>
      <c r="F11" s="41">
        <f>E9+11</f>
        <v>45352</v>
      </c>
      <c r="G11" s="9"/>
      <c r="H11" s="9">
        <f t="shared" si="6"/>
        <v>12</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row>
    <row r="12" spans="1:64" s="3" customFormat="1" ht="33.75" customHeight="1" thickBot="1" x14ac:dyDescent="0.3">
      <c r="A12" s="16"/>
      <c r="B12" s="26" t="s">
        <v>31</v>
      </c>
      <c r="C12" s="39" t="s">
        <v>28</v>
      </c>
      <c r="D12" s="12">
        <v>1</v>
      </c>
      <c r="E12" s="41">
        <f>E9</f>
        <v>45341</v>
      </c>
      <c r="F12" s="41">
        <f>E9+11</f>
        <v>45352</v>
      </c>
      <c r="G12" s="9"/>
      <c r="H12" s="9">
        <f t="shared" si="6"/>
        <v>12</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row>
    <row r="13" spans="1:64" s="3" customFormat="1" ht="33.75" customHeight="1" thickBot="1" x14ac:dyDescent="0.3">
      <c r="A13" s="16"/>
      <c r="B13" s="26" t="s">
        <v>32</v>
      </c>
      <c r="C13" s="39" t="s">
        <v>33</v>
      </c>
      <c r="D13" s="12">
        <v>0.75</v>
      </c>
      <c r="E13" s="41">
        <f>E9</f>
        <v>45341</v>
      </c>
      <c r="F13" s="41">
        <f>E9+11</f>
        <v>45352</v>
      </c>
      <c r="G13" s="9"/>
      <c r="H13" s="9">
        <f t="shared" si="6"/>
        <v>12</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row>
    <row r="14" spans="1:64" s="3" customFormat="1" ht="33.75" customHeight="1" thickBot="1" x14ac:dyDescent="0.3">
      <c r="A14" s="17" t="s">
        <v>10</v>
      </c>
      <c r="B14" s="10" t="s">
        <v>23</v>
      </c>
      <c r="C14" s="23"/>
      <c r="D14" s="11"/>
      <c r="E14" s="24"/>
      <c r="F14" s="25"/>
      <c r="G14" s="9"/>
      <c r="H14" s="9" t="str">
        <f t="shared" si="6"/>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row>
    <row r="15" spans="1:64" s="3" customFormat="1" ht="33.75" customHeight="1" thickBot="1" x14ac:dyDescent="0.3">
      <c r="A15" s="17"/>
      <c r="B15" s="26" t="s">
        <v>24</v>
      </c>
      <c r="C15" s="39" t="s">
        <v>24</v>
      </c>
      <c r="D15" s="12">
        <v>1</v>
      </c>
      <c r="E15" s="41">
        <f>F13</f>
        <v>45352</v>
      </c>
      <c r="F15" s="41">
        <f>E15+4</f>
        <v>45356</v>
      </c>
      <c r="G15" s="9"/>
      <c r="H15" s="9">
        <f t="shared" si="6"/>
        <v>5</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row>
    <row r="16" spans="1:64" s="3" customFormat="1" ht="33.75" customHeight="1" thickBot="1" x14ac:dyDescent="0.3">
      <c r="A16" s="16"/>
      <c r="B16" s="26" t="s">
        <v>24</v>
      </c>
      <c r="C16" s="39" t="s">
        <v>24</v>
      </c>
      <c r="D16" s="12">
        <v>1</v>
      </c>
      <c r="E16" s="41">
        <f>F15+1</f>
        <v>45357</v>
      </c>
      <c r="F16" s="41">
        <f>E16+9</f>
        <v>45366</v>
      </c>
      <c r="G16" s="9"/>
      <c r="H16" s="9">
        <f t="shared" si="6"/>
        <v>10</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row>
    <row r="17" spans="1:64" s="3" customFormat="1" ht="33.75" customHeight="1" thickBot="1" x14ac:dyDescent="0.3">
      <c r="A17" s="16"/>
      <c r="B17" s="26" t="s">
        <v>24</v>
      </c>
      <c r="C17" s="39" t="s">
        <v>24</v>
      </c>
      <c r="D17" s="12">
        <v>0.5</v>
      </c>
      <c r="E17" s="41">
        <f>F16</f>
        <v>45366</v>
      </c>
      <c r="F17" s="41">
        <f>E17+7</f>
        <v>45373</v>
      </c>
      <c r="G17" s="9"/>
      <c r="H17" s="9">
        <f t="shared" si="6"/>
        <v>8</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row>
    <row r="18" spans="1:64" s="3" customFormat="1" ht="33.75" customHeight="1" thickBot="1" x14ac:dyDescent="0.3">
      <c r="A18" s="16"/>
      <c r="B18" s="26" t="s">
        <v>24</v>
      </c>
      <c r="C18" s="39" t="s">
        <v>24</v>
      </c>
      <c r="D18" s="12">
        <v>0.75</v>
      </c>
      <c r="E18" s="41">
        <f>E17</f>
        <v>45366</v>
      </c>
      <c r="F18" s="41">
        <f>E18+10</f>
        <v>45376</v>
      </c>
      <c r="G18" s="9"/>
      <c r="H18" s="9">
        <f t="shared" si="6"/>
        <v>11</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row>
    <row r="19" spans="1:64" s="3" customFormat="1" ht="33.75" customHeight="1" thickBot="1" x14ac:dyDescent="0.3">
      <c r="A19" s="16"/>
      <c r="B19" s="26" t="s">
        <v>24</v>
      </c>
      <c r="C19" s="40" t="s">
        <v>24</v>
      </c>
      <c r="D19" s="12">
        <v>0.75</v>
      </c>
      <c r="E19" s="41">
        <f>F13+1</f>
        <v>45353</v>
      </c>
      <c r="F19" s="41">
        <f>E19+20</f>
        <v>45373</v>
      </c>
      <c r="G19" s="9"/>
      <c r="H19" s="9">
        <f t="shared" si="6"/>
        <v>21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row>
    <row r="20" spans="1:64" s="3" customFormat="1" ht="33.75" customHeight="1" thickBot="1" x14ac:dyDescent="0.3">
      <c r="A20" s="16" t="s">
        <v>11</v>
      </c>
      <c r="B20" s="10" t="s">
        <v>20</v>
      </c>
      <c r="C20" s="23"/>
      <c r="D20" s="11"/>
      <c r="E20" s="24"/>
      <c r="F20" s="25"/>
      <c r="G20" s="9"/>
      <c r="H20" s="9" t="str">
        <f t="shared" si="6"/>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row>
    <row r="21" spans="1:64" s="3" customFormat="1" ht="33.75" customHeight="1" thickBot="1" x14ac:dyDescent="0.3">
      <c r="A21" s="16"/>
      <c r="B21" s="26" t="s">
        <v>24</v>
      </c>
      <c r="C21" s="39" t="s">
        <v>24</v>
      </c>
      <c r="D21" s="12">
        <v>0.25</v>
      </c>
      <c r="E21" s="41">
        <f>F19+1</f>
        <v>45374</v>
      </c>
      <c r="F21" s="41">
        <f>E21+3</f>
        <v>45377</v>
      </c>
      <c r="G21" s="9"/>
      <c r="H21" s="9">
        <f t="shared" si="6"/>
        <v>4</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row>
    <row r="22" spans="1:64" s="3" customFormat="1" ht="33.75" customHeight="1" thickBot="1" x14ac:dyDescent="0.3">
      <c r="A22" s="16"/>
      <c r="B22" s="26" t="s">
        <v>24</v>
      </c>
      <c r="C22" s="40" t="s">
        <v>24</v>
      </c>
      <c r="D22" s="12"/>
      <c r="E22" s="41">
        <f>F21+1</f>
        <v>45378</v>
      </c>
      <c r="F22" s="41">
        <f>E22+2</f>
        <v>45380</v>
      </c>
      <c r="G22" s="9"/>
      <c r="H22" s="9">
        <f t="shared" si="6"/>
        <v>3</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row>
    <row r="23" spans="1:64" s="3" customFormat="1" ht="33.75" customHeight="1" thickBot="1" x14ac:dyDescent="0.3">
      <c r="A23" s="16"/>
      <c r="B23" s="26" t="s">
        <v>24</v>
      </c>
      <c r="C23" s="40" t="s">
        <v>24</v>
      </c>
      <c r="D23" s="12"/>
      <c r="E23" s="41">
        <f>F22+1</f>
        <v>45381</v>
      </c>
      <c r="F23" s="41">
        <f>E23+7</f>
        <v>45388</v>
      </c>
      <c r="G23" s="9"/>
      <c r="H23" s="9">
        <f t="shared" si="6"/>
        <v>8</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row>
    <row r="24" spans="1:64" s="3" customFormat="1" ht="33.75" customHeight="1" thickBot="1" x14ac:dyDescent="0.3">
      <c r="A24" s="16"/>
      <c r="B24" s="26" t="s">
        <v>24</v>
      </c>
      <c r="C24" s="40" t="s">
        <v>24</v>
      </c>
      <c r="D24" s="12"/>
      <c r="E24" s="41">
        <f>F23+1</f>
        <v>45389</v>
      </c>
      <c r="F24" s="41">
        <f>E24+2</f>
        <v>45391</v>
      </c>
      <c r="G24" s="9"/>
      <c r="H24" s="9">
        <f t="shared" si="6"/>
        <v>3</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row>
    <row r="25" spans="1:64" s="3" customFormat="1" ht="33.75" customHeight="1" thickBot="1" x14ac:dyDescent="0.3">
      <c r="A25" s="16"/>
      <c r="B25" s="26" t="s">
        <v>24</v>
      </c>
      <c r="C25" s="40" t="s">
        <v>24</v>
      </c>
      <c r="D25" s="12"/>
      <c r="E25" s="41">
        <f>F24+1</f>
        <v>45392</v>
      </c>
      <c r="F25" s="41">
        <f>E25+2</f>
        <v>45394</v>
      </c>
      <c r="G25" s="9"/>
      <c r="H25" s="9">
        <f t="shared" si="6"/>
        <v>3</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row>
    <row r="26" spans="1:64" s="3" customFormat="1" ht="33.75" customHeight="1" thickBot="1" x14ac:dyDescent="0.3">
      <c r="A26" s="16" t="s">
        <v>11</v>
      </c>
      <c r="B26" s="10" t="s">
        <v>22</v>
      </c>
      <c r="C26" s="23"/>
      <c r="D26" s="11"/>
      <c r="E26" s="24"/>
      <c r="F26" s="25"/>
      <c r="G26" s="9"/>
      <c r="H26" s="9" t="str">
        <f t="shared" si="6"/>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row>
    <row r="27" spans="1:64" s="3" customFormat="1" ht="33.75" customHeight="1" thickBot="1" x14ac:dyDescent="0.3">
      <c r="A27" s="16"/>
      <c r="B27" s="26" t="s">
        <v>24</v>
      </c>
      <c r="C27" s="40" t="s">
        <v>24</v>
      </c>
      <c r="D27" s="12"/>
      <c r="E27" s="41">
        <f>F23</f>
        <v>45388</v>
      </c>
      <c r="F27" s="41">
        <f>E27+4</f>
        <v>45392</v>
      </c>
      <c r="G27" s="9"/>
      <c r="H27" s="9">
        <f t="shared" si="6"/>
        <v>5</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row>
    <row r="28" spans="1:64" s="3" customFormat="1" ht="33.75" customHeight="1" thickBot="1" x14ac:dyDescent="0.3">
      <c r="A28" s="16"/>
      <c r="B28" s="26" t="s">
        <v>24</v>
      </c>
      <c r="C28" s="40" t="s">
        <v>24</v>
      </c>
      <c r="D28" s="12"/>
      <c r="E28" s="41">
        <f>F27-1</f>
        <v>45391</v>
      </c>
      <c r="F28" s="41">
        <f>E28+4</f>
        <v>45395</v>
      </c>
      <c r="G28" s="9"/>
      <c r="H28" s="9">
        <f t="shared" si="6"/>
        <v>5</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row>
    <row r="29" spans="1:64" s="3" customFormat="1" ht="33.75" customHeight="1" thickBot="1" x14ac:dyDescent="0.3">
      <c r="A29" s="16"/>
      <c r="B29" s="26" t="s">
        <v>24</v>
      </c>
      <c r="C29" s="40" t="s">
        <v>24</v>
      </c>
      <c r="D29" s="12"/>
      <c r="E29" s="41">
        <f>F28</f>
        <v>45395</v>
      </c>
      <c r="F29" s="41">
        <f>E29+2</f>
        <v>45397</v>
      </c>
      <c r="G29" s="9"/>
      <c r="H29" s="9">
        <f t="shared" si="6"/>
        <v>3</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row>
    <row r="30" spans="1:64" s="3" customFormat="1" ht="33.75" customHeight="1" thickBot="1" x14ac:dyDescent="0.3">
      <c r="A30" s="16"/>
      <c r="B30" s="26" t="s">
        <v>24</v>
      </c>
      <c r="C30" s="40" t="s">
        <v>24</v>
      </c>
      <c r="D30" s="12"/>
      <c r="E30" s="41">
        <f>F29</f>
        <v>45397</v>
      </c>
      <c r="F30" s="41">
        <f>E30+3</f>
        <v>45400</v>
      </c>
      <c r="G30" s="9"/>
      <c r="H30" s="9">
        <f t="shared" si="6"/>
        <v>4</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row>
    <row r="31" spans="1:64" s="3" customFormat="1" ht="33.75" customHeight="1" thickBot="1" x14ac:dyDescent="0.3">
      <c r="A31" s="16" t="s">
        <v>11</v>
      </c>
      <c r="B31" s="10" t="s">
        <v>21</v>
      </c>
      <c r="C31" s="23"/>
      <c r="D31" s="11"/>
      <c r="E31" s="24"/>
      <c r="F31" s="25"/>
      <c r="G31" s="9"/>
      <c r="H31" s="9" t="str">
        <f t="shared" si="6"/>
        <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row>
    <row r="32" spans="1:64" s="3" customFormat="1" ht="33.75" customHeight="1" thickBot="1" x14ac:dyDescent="0.3">
      <c r="A32" s="16"/>
      <c r="B32" s="26" t="s">
        <v>24</v>
      </c>
      <c r="C32" s="39" t="s">
        <v>24</v>
      </c>
      <c r="D32" s="12"/>
      <c r="E32" s="41">
        <f>F23+1</f>
        <v>45389</v>
      </c>
      <c r="F32" s="41">
        <f>E32+10</f>
        <v>45399</v>
      </c>
      <c r="G32" s="9"/>
      <c r="H32" s="9">
        <f t="shared" si="6"/>
        <v>11</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row>
    <row r="33" spans="1:64" s="3" customFormat="1" ht="33.75" customHeight="1" thickBot="1" x14ac:dyDescent="0.3">
      <c r="A33" s="16"/>
      <c r="B33" s="26" t="s">
        <v>24</v>
      </c>
      <c r="C33" s="39" t="s">
        <v>24</v>
      </c>
      <c r="D33" s="12"/>
      <c r="E33" s="41">
        <f>F30+1</f>
        <v>45401</v>
      </c>
      <c r="F33" s="41">
        <f>E33+4</f>
        <v>45405</v>
      </c>
      <c r="G33" s="9"/>
      <c r="H33" s="9">
        <f t="shared" si="6"/>
        <v>5</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row>
    <row r="34" spans="1:64" s="3" customFormat="1" ht="33.75" customHeight="1" thickBot="1" x14ac:dyDescent="0.3">
      <c r="A34" s="16"/>
      <c r="B34" s="26" t="s">
        <v>24</v>
      </c>
      <c r="C34" s="39" t="s">
        <v>24</v>
      </c>
      <c r="D34" s="12"/>
      <c r="E34" s="41">
        <f>F33+1</f>
        <v>45406</v>
      </c>
      <c r="F34" s="41">
        <f>E34+4</f>
        <v>45410</v>
      </c>
      <c r="G34" s="9"/>
      <c r="H34" s="9">
        <f t="shared" si="6"/>
        <v>5</v>
      </c>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row>
    <row r="35" spans="1:64" s="3" customFormat="1" ht="33.75" customHeight="1" thickBot="1" x14ac:dyDescent="0.3">
      <c r="A35" s="16"/>
      <c r="B35" s="26" t="s">
        <v>24</v>
      </c>
      <c r="C35" s="39" t="s">
        <v>24</v>
      </c>
      <c r="D35" s="12"/>
      <c r="E35" s="41">
        <f>F33</f>
        <v>45405</v>
      </c>
      <c r="F35" s="41">
        <f>E35+2</f>
        <v>45407</v>
      </c>
      <c r="G35" s="9"/>
      <c r="H35" s="9">
        <f t="shared" si="6"/>
        <v>3</v>
      </c>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row>
    <row r="36" spans="1:64" s="3" customFormat="1" ht="33.75" customHeight="1" thickBot="1" x14ac:dyDescent="0.3">
      <c r="A36" s="16"/>
      <c r="B36" s="26" t="s">
        <v>24</v>
      </c>
      <c r="C36" s="39" t="s">
        <v>24</v>
      </c>
      <c r="D36" s="12"/>
      <c r="E36" s="41">
        <f>F33+1</f>
        <v>45406</v>
      </c>
      <c r="F36" s="41">
        <f>E36+5</f>
        <v>45411</v>
      </c>
      <c r="G36" s="9"/>
      <c r="H36" s="9">
        <f t="shared" si="6"/>
        <v>6</v>
      </c>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row>
    <row r="37" spans="1:64" ht="15" customHeight="1" x14ac:dyDescent="0.25">
      <c r="G37" s="6"/>
    </row>
    <row r="38" spans="1:64" ht="30.2" customHeight="1" x14ac:dyDescent="0.25">
      <c r="C38" s="7"/>
      <c r="F38" s="18"/>
    </row>
    <row r="39" spans="1:64" ht="30.2" customHeight="1" x14ac:dyDescent="0.25">
      <c r="C39" s="8"/>
    </row>
  </sheetData>
  <mergeCells count="8">
    <mergeCell ref="AK4:AQ4"/>
    <mergeCell ref="AR4:AX4"/>
    <mergeCell ref="AY4:BE4"/>
    <mergeCell ref="BF4:BL4"/>
    <mergeCell ref="I4:O4"/>
    <mergeCell ref="P4:V4"/>
    <mergeCell ref="W4:AC4"/>
    <mergeCell ref="AD4:AJ4"/>
  </mergeCells>
  <conditionalFormatting sqref="D7:D25 D31:D36">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I31:BL36">
    <cfRule type="expression" dxfId="5" priority="37">
      <formula>AND(TODAY()&gt;=I$5,TODAY()&lt;J$5)</formula>
    </cfRule>
  </conditionalFormatting>
  <conditionalFormatting sqref="I7:BL25 I31:BL36">
    <cfRule type="expression" dxfId="4" priority="31">
      <formula>AND(início_da_tarefa&lt;=I$5,ROUNDDOWN((término_da_tarefa-início_da_tarefa+1)*progresso_da_tarefa,0)+início_da_tarefa-1&gt;=I$5)</formula>
    </cfRule>
    <cfRule type="expression" dxfId="3" priority="32" stopIfTrue="1">
      <formula>AND(término_da_tarefa&gt;=I$5,início_da_tarefa&lt;J$5)</formula>
    </cfRule>
  </conditionalFormatting>
  <conditionalFormatting sqref="D26:D36">
    <cfRule type="dataBar" priority="1">
      <dataBar>
        <cfvo type="num" val="0"/>
        <cfvo type="num" val="1"/>
        <color theme="0" tint="-0.249977111117893"/>
      </dataBar>
      <extLst>
        <ext xmlns:x14="http://schemas.microsoft.com/office/spreadsheetml/2009/9/main" uri="{B025F937-C7B1-47D3-B67F-A62EFF666E3E}">
          <x14:id>{621C6C4B-D8FE-4C9F-89AD-B0298A6487A4}</x14:id>
        </ext>
      </extLst>
    </cfRule>
  </conditionalFormatting>
  <conditionalFormatting sqref="I26:BL36">
    <cfRule type="expression" dxfId="2" priority="4">
      <formula>AND(TODAY()&gt;=I$5,TODAY()&lt;J$5)</formula>
    </cfRule>
  </conditionalFormatting>
  <conditionalFormatting sqref="I26:BL36">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5" xr:uid="{00000000-0002-0000-0000-000000000000}">
      <formula1>1</formula1>
    </dataValidation>
  </dataValidations>
  <printOptions horizontalCentered="1"/>
  <pageMargins left="0" right="0" top="0" bottom="0" header="0" footer="0"/>
  <pageSetup paperSize="9" scale="5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pinner 1">
              <controlPr locked="0" defaultSize="0" print="0" autoPict="0">
                <anchor>
                  <from>
                    <xdr:col>5</xdr:col>
                    <xdr:colOff>400050</xdr:colOff>
                    <xdr:row>3</xdr:row>
                    <xdr:rowOff>9525</xdr:rowOff>
                  </from>
                  <to>
                    <xdr:col>5</xdr:col>
                    <xdr:colOff>685800</xdr:colOff>
                    <xdr:row>4</xdr:row>
                    <xdr:rowOff>257175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D31:D36</xm:sqref>
        </x14:conditionalFormatting>
        <x14:conditionalFormatting xmlns:xm="http://schemas.microsoft.com/office/excel/2006/main">
          <x14:cfRule type="dataBar" id="{621C6C4B-D8FE-4C9F-89AD-B0298A6487A4}">
            <x14:dataBar minLength="0" maxLength="100" gradient="0">
              <x14:cfvo type="num">
                <xm:f>0</xm:f>
              </x14:cfvo>
              <x14:cfvo type="num">
                <xm:f>1</xm:f>
              </x14:cfvo>
              <x14:negativeFillColor rgb="FFFF0000"/>
              <x14:axisColor rgb="FF000000"/>
            </x14:dataBar>
          </x14:cfRule>
          <xm:sqref>D26:D36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7</vt:i4>
      </vt:variant>
    </vt:vector>
  </HeadingPairs>
  <TitlesOfParts>
    <vt:vector size="8" baseType="lpstr">
      <vt:lpstr>Cronograma</vt:lpstr>
      <vt:lpstr>Cronograma!Área_de_Impressão</vt:lpstr>
      <vt:lpstr>Cronograma!início_da_tarefa</vt:lpstr>
      <vt:lpstr>Início_do_projeto</vt:lpstr>
      <vt:lpstr>Cronograma!progresso_da_tarefa</vt:lpstr>
      <vt:lpstr>Semana_de_exibição</vt:lpstr>
      <vt:lpstr>Cronograma!término_da_tarefa</vt:lpstr>
      <vt:lpstr>Cronograma!Títulos_de_Impressão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Modelo de Cronograma de Obra</dc:title>
  <dc:creator>Jeferson Pereira</dc:creator>
  <cp:keywords>Planilha de Obra</cp:keywords>
  <dc:description/>
  <cp:lastModifiedBy>lord 157</cp:lastModifiedBy>
  <cp:lastPrinted>2020-11-29T20:23:54Z</cp:lastPrinted>
  <dcterms:created xsi:type="dcterms:W3CDTF">2019-03-19T17:17:03Z</dcterms:created>
  <dcterms:modified xsi:type="dcterms:W3CDTF">2024-02-25T16:11:45Z</dcterms:modified>
</cp:coreProperties>
</file>