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ractice\Excel 365 Expert Skills\Session 11\"/>
    </mc:Choice>
  </mc:AlternateContent>
  <xr:revisionPtr revIDLastSave="0" documentId="13_ncr:1_{C295D1BD-51F3-41FB-BF15-C94B07FC715D}" xr6:coauthVersionLast="40" xr6:coauthVersionMax="40" xr10:uidLastSave="{00000000-0000-0000-0000-000000000000}"/>
  <bookViews>
    <workbookView xWindow="0" yWindow="0" windowWidth="19200" windowHeight="11595" activeTab="1" xr2:uid="{00000000-000D-0000-FFFF-FFFF00000000}"/>
  </bookViews>
  <sheets>
    <sheet name="Product" sheetId="1" r:id="rId1"/>
    <sheet name="Pivot Table" sheetId="3" r:id="rId2"/>
    <sheet name="Category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797f6432-61e9-420f-b4e0-5f3856141cbc" name="Product" connection="Query - Product"/>
          <x15:modelTable id="Category_321cb44d-dffc-4dc6-9620-09c1c2ae7130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</extLst>
</workbook>
</file>

<file path=xl/calcChain.xml><?xml version="1.0" encoding="utf-8"?>
<calcChain xmlns="http://schemas.openxmlformats.org/spreadsheetml/2006/main">
  <c r="B6" i="3" l="1"/>
  <c r="B13" i="3"/>
  <c r="B4" i="3"/>
  <c r="B11" i="3"/>
  <c r="B12" i="3"/>
  <c r="D3" i="3"/>
  <c r="B9" i="3"/>
  <c r="D9" i="3" s="1"/>
  <c r="B8" i="3"/>
  <c r="D8" i="3" s="1"/>
  <c r="B7" i="3"/>
  <c r="B10" i="3"/>
  <c r="D10" i="3" s="1"/>
  <c r="D7" i="3"/>
  <c r="D6" i="3"/>
  <c r="D12" i="3"/>
  <c r="D11" i="3"/>
  <c r="D4" i="3"/>
  <c r="D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D1C2C-55BC-48F5-BE48-5CE58CF97C85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c8d54c07-5660-4cc0-8d08-539d5aee4085"/>
      </ext>
    </extLst>
  </connection>
  <connection id="2" xr16:uid="{6D99C7A7-EEE7-4E34-B46D-DF4C557FFE87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a55fbf78-7cb1-40a7-82f4-dfbf48715018"/>
      </ext>
    </extLst>
  </connection>
  <connection id="3" xr16:uid="{9945CA3F-81DB-4C48-AD8B-58A766D1AF3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ThisWorkbookDataModel"/>
    <s v="[Category].[CategoryName].&amp;[Condiments]"/>
    <s v="[Category].[CategoryName].[All]"/>
    <s v="[Category].[CategoryName].&amp;[Beverages]"/>
    <s v="[Category].[CategoryName].&amp;[Produce]"/>
    <s v="[Category].[CategoryName].&amp;[Seafood]"/>
    <s v="[Measures].[Sum of UnitsInStock]"/>
    <s v="[Category].[CategoryName].&amp;[Grains/Cereals]"/>
    <s v="[Category].[CategoryName].&amp;[Dairy Products]"/>
    <s v="[Category].[CategoryName].&amp;[Confections]"/>
    <s v="[Category].[CategoryName].&amp;[Meat/Poultry]"/>
  </metadataStrings>
  <mdxMetadata count="19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v">
      <t c="2">
        <n x="7"/>
        <n x="6"/>
      </t>
    </mdx>
    <mdx n="0" f="v">
      <t c="2">
        <n x="8"/>
        <n x="6"/>
      </t>
    </mdx>
    <mdx n="0" f="v">
      <t c="2">
        <n x="10"/>
        <n x="6"/>
      </t>
    </mdx>
    <mdx n="0" f="v">
      <t c="2">
        <n x="9"/>
        <n x="6"/>
      </t>
    </mdx>
    <mdx n="0" f="v">
      <t c="2">
        <n x="1"/>
        <n x="6"/>
      </t>
    </mdx>
    <mdx n="0" f="v">
      <t c="2">
        <n x="5"/>
        <n x="6"/>
      </t>
    </mdx>
    <mdx n="0" f="v">
      <t c="2">
        <n x="4"/>
        <n x="6"/>
      </t>
    </mdx>
    <mdx n="0" f="v">
      <t c="2">
        <n x="3"/>
        <n x="6"/>
      </t>
    </mdx>
    <mdx n="0" f="v">
      <t c="2">
        <n x="2"/>
        <n x="6"/>
      </t>
    </mdx>
  </mdx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<sst xmlns="http://schemas.openxmlformats.org/spreadsheetml/2006/main" count="180" uniqueCount="172">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</sst>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4" fontId="2" fillId="2" borderId="0" xfId="1" applyNumberFormat="1" applyFont="1" applyFill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13" s="3"/>
        <tr r="D4" s="3"/>
        <tr r="D11" s="3"/>
        <tr r="D12" s="3"/>
        <tr r="D6" s="3"/>
        <tr r="D7" s="3"/>
        <tr r="D10" s="3"/>
        <tr r="B10" s="3"/>
        <tr r="B7" s="3"/>
        <tr r="D8" s="3"/>
        <tr r="B8" s="3"/>
        <tr r="D9" s="3"/>
        <tr r="B9" s="3"/>
        <tr r="D3" s="3"/>
        <tr r="B12" s="3"/>
        <tr r="B11" s="3"/>
        <tr r="B4" s="3"/>
        <tr r="B13" s="3"/>
        <tr r="B6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volatileDependencies" Target="volatileDependenci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imon Smart" refreshedDate="43437.679905555553" createdVersion="3" refreshedVersion="6" minRefreshableVersion="3" recordCount="0" tupleCache="1" supportSubquery="1" supportAdvancedDrill="1" xr:uid="{356219B0-69C4-4C96-84DF-7B066EC6F469}">
  <cacheSource type="external" connectionId="3"/>
  <cacheFields count="2">
    <cacheField name="[Measures].[MeasuresLevel]" caption="MeasuresLevel" numFmtId="0" hierarchy="3">
      <sharedItems count="1">
        <s v="[Measures].[Sum of UnitsInStock]" c="Sum of UnitsInStock"/>
      </sharedItems>
    </cacheField>
    <cacheField name="[Category].[CategoryName].[CategoryName]" caption="CategoryName" numFmtId="0" hierarchy="1" level="1">
      <sharedItems count="8">
        <s v="[Category].[CategoryName].&amp;[Beverages]" c="Beverages"/>
        <s v="[Category].[CategoryName].&amp;[Condiments]" c="Condiments"/>
        <s v="[Category].[CategoryName].&amp;[Confections]" c="Confections"/>
        <s v="[Category].[CategoryName].&amp;[Dairy Products]" c="Dairy Products"/>
        <s v="[Category].[CategoryName].&amp;[Grains/Cereals]" c="Grains/Cereals"/>
        <s v="[Category].[CategoryName].&amp;[Meat/Poultry]" c="Meat/Poultry"/>
        <s v="[Category].[CategoryName].&amp;[Produce]" c="Produce"/>
        <s v="[Category].[CategoryName].&amp;[Seafood]" c="Seafood"/>
      </sharedItems>
    </cacheField>
  </cacheFields>
  <cacheHierarchies count="14">
    <cacheHierarchy uniqueName="[Category].[CategoryID]" caption="CategoryID" attribute="1" defaultMemberUniqueName="[Category].[CategoryID].[All]" allUniqueName="[Category].[CategoryID].[All]" dimensionUniqueName="[Category]" displayFolder="" count="2" memberValueDatatype="20" unbalanced="0"/>
    <cacheHierarchy uniqueName="[Category].[CategoryName]" caption="CategoryName" attribute="1" defaultMemberUniqueName="[Category].[CategoryName].[All]" allUniqueName="[Category].[CategoryName].[All]" allCaption="All" dimensionUniqueName="[Category]" displayFolder="" count="2" memberValueDatatype="130" unbalanced="0">
      <fieldsUsage count="2">
        <fieldUsage x="-1"/>
        <fieldUsage x="1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2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2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2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2" memberValueDatatype="20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tupleCache>
    <entries count="9">
      <n v="308">
        <tpls c="2">
          <tpl fld="1" item="4"/>
          <tpl fld="0" item="0"/>
        </tpls>
      </n>
      <n v="393">
        <tpls c="2">
          <tpl fld="1" item="3"/>
          <tpl fld="0" item="0"/>
        </tpls>
      </n>
      <n v="165">
        <tpls c="2">
          <tpl fld="1" item="5"/>
          <tpl fld="0" item="0"/>
        </tpls>
      </n>
      <n v="386">
        <tpls c="2">
          <tpl fld="1" item="2"/>
          <tpl fld="0" item="0"/>
        </tpls>
      </n>
      <n v="507">
        <tpls c="2">
          <tpl fld="1" item="1"/>
          <tpl fld="0" item="0"/>
        </tpls>
      </n>
      <n v="701">
        <tpls c="2">
          <tpl fld="1" item="7"/>
          <tpl fld="0" item="0"/>
        </tpls>
      </n>
      <n v="100">
        <tpls c="2">
          <tpl fld="1" item="6"/>
          <tpl fld="0" item="0"/>
        </tpls>
      </n>
      <n v="559">
        <tpls c="2">
          <tpl fld="1" item="0"/>
          <tpl fld="0" item="0"/>
        </tpls>
      </n>
      <n v="3119">
        <tpls c="2">
          <tpl hier="1" item="4294967295"/>
          <tpl fld="0" item="0"/>
        </tpls>
      </n>
    </entries>
    <queryCache count="10">
      <query mdx="[Measures].[Sum of UnitsInStock]">
        <tpls c="1">
          <tpl fld="0" item="0"/>
        </tpls>
      </query>
      <query mdx="[Category].[CategoryName].&amp;[Beverages]">
        <tpls c="1">
          <tpl fld="1" item="0"/>
        </tpls>
      </query>
      <query mdx="[Category].[CategoryName].&amp;[Condiments]">
        <tpls c="1">
          <tpl fld="1" item="1"/>
        </tpls>
      </query>
      <query mdx="[Category].[CategoryName].&amp;[Confections]">
        <tpls c="1">
          <tpl fld="1" item="2"/>
        </tpls>
      </query>
      <query mdx="[Category].[CategoryName].&amp;[Dairy Products]">
        <tpls c="1">
          <tpl fld="1" item="3"/>
        </tpls>
      </query>
      <query mdx="[Category].[CategoryName].&amp;[Grains/Cereals]">
        <tpls c="1">
          <tpl fld="1" item="4"/>
        </tpls>
      </query>
      <query mdx="[Category].[CategoryName].&amp;[Meat/Poultry]">
        <tpls c="1">
          <tpl fld="1" item="5"/>
        </tpls>
      </query>
      <query mdx="[Category].[CategoryName].&amp;[Produce]">
        <tpls c="1">
          <tpl fld="1" item="6"/>
        </tpls>
      </query>
      <query mdx="[Category].[CategoryName].&amp;[Seafood]">
        <tpls c="1">
          <tpl fld="1" item="7"/>
        </tpls>
      </query>
      <query mdx="[Category].[CategoryName].[All]">
        <tpls c="1">
          <tpl hier="1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" displayName="Product" ref="A1:F78" totalsRowShown="0" headerRowDxfId="14" dataDxfId="13" tableBorderDxfId="12">
  <autoFilter ref="A1:F78" xr:uid="{00000000-0009-0000-0100-000002000000}"/>
  <tableColumns count="6">
    <tableColumn id="1" xr3:uid="{00000000-0010-0000-0000-000001000000}" name="ProductID" dataDxfId="11"/>
    <tableColumn id="2" xr3:uid="{00000000-0010-0000-0000-000002000000}" name="ProductName" dataDxfId="10"/>
    <tableColumn id="3" xr3:uid="{00000000-0010-0000-0000-000003000000}" name="CategoryID" dataDxfId="9"/>
    <tableColumn id="4" xr3:uid="{00000000-0010-0000-0000-000004000000}" name="QuantityPerUnit" dataDxfId="8"/>
    <tableColumn id="5" xr3:uid="{00000000-0010-0000-0000-000005000000}" name="UnitPrice" dataDxfId="7" dataCellStyle="Comma"/>
    <tableColumn id="6" xr3:uid="{00000000-0010-0000-0000-000006000000}" name="UnitsInStoc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A1:C9" totalsRowShown="0" headerRowDxfId="5" dataDxfId="4" tableBorderDxfId="3">
  <autoFilter ref="A1:C9" xr:uid="{00000000-0009-0000-0100-000001000000}"/>
  <tableColumns count="3">
    <tableColumn id="1" xr3:uid="{00000000-0010-0000-0100-000001000000}" name="CategoryID" dataDxfId="2"/>
    <tableColumn id="2" xr3:uid="{00000000-0010-0000-0100-000002000000}" name="CategoryName" dataDxfId="1"/>
    <tableColumn id="3" xr3:uid="{00000000-0010-0000-01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/>
  </sheetViews>
  <sheetFormatPr defaultRowHeight="15" x14ac:dyDescent="0.25"/>
  <cols>
    <col min="1" max="1" width="11.85546875" customWidth="1"/>
    <col min="2" max="2" width="31.85546875" bestFit="1" customWidth="1"/>
    <col min="3" max="3" width="12.85546875" customWidth="1"/>
    <col min="4" max="4" width="17.7109375" customWidth="1"/>
    <col min="5" max="5" width="12.28515625" customWidth="1"/>
    <col min="6" max="6" width="14.28515625" customWidth="1"/>
  </cols>
  <sheetData>
    <row r="1" spans="1:6" x14ac:dyDescent="0.25">
      <c r="A1" s="3" t="s">
        <v>19</v>
      </c>
      <c r="B1" s="3" t="s">
        <v>20</v>
      </c>
      <c r="C1" s="3" t="s">
        <v>0</v>
      </c>
      <c r="D1" s="3" t="s">
        <v>21</v>
      </c>
      <c r="E1" s="6" t="s">
        <v>22</v>
      </c>
      <c r="F1" s="3" t="s">
        <v>23</v>
      </c>
    </row>
    <row r="2" spans="1:6" x14ac:dyDescent="0.25">
      <c r="A2" s="1">
        <v>1</v>
      </c>
      <c r="B2" s="1" t="s">
        <v>24</v>
      </c>
      <c r="C2" s="1">
        <v>1</v>
      </c>
      <c r="D2" s="1" t="s">
        <v>25</v>
      </c>
      <c r="E2" s="4">
        <v>18</v>
      </c>
      <c r="F2" s="1">
        <v>39</v>
      </c>
    </row>
    <row r="3" spans="1:6" x14ac:dyDescent="0.25">
      <c r="A3" s="2">
        <v>2</v>
      </c>
      <c r="B3" s="2" t="s">
        <v>26</v>
      </c>
      <c r="C3" s="2">
        <v>1</v>
      </c>
      <c r="D3" s="2" t="s">
        <v>27</v>
      </c>
      <c r="E3" s="5">
        <v>19</v>
      </c>
      <c r="F3" s="2">
        <v>17</v>
      </c>
    </row>
    <row r="4" spans="1:6" x14ac:dyDescent="0.25">
      <c r="A4" s="1">
        <v>3</v>
      </c>
      <c r="B4" s="1" t="s">
        <v>28</v>
      </c>
      <c r="C4" s="1">
        <v>2</v>
      </c>
      <c r="D4" s="1" t="s">
        <v>29</v>
      </c>
      <c r="E4" s="4">
        <v>10</v>
      </c>
      <c r="F4" s="1">
        <v>13</v>
      </c>
    </row>
    <row r="5" spans="1:6" x14ac:dyDescent="0.25">
      <c r="A5" s="2">
        <v>4</v>
      </c>
      <c r="B5" s="2" t="s">
        <v>30</v>
      </c>
      <c r="C5" s="2">
        <v>2</v>
      </c>
      <c r="D5" s="2" t="s">
        <v>31</v>
      </c>
      <c r="E5" s="5">
        <v>22</v>
      </c>
      <c r="F5" s="2">
        <v>53</v>
      </c>
    </row>
    <row r="6" spans="1:6" x14ac:dyDescent="0.25">
      <c r="A6" s="1">
        <v>5</v>
      </c>
      <c r="B6" s="1" t="s">
        <v>32</v>
      </c>
      <c r="C6" s="1">
        <v>2</v>
      </c>
      <c r="D6" s="1" t="s">
        <v>33</v>
      </c>
      <c r="E6" s="4">
        <v>21.35</v>
      </c>
      <c r="F6" s="1">
        <v>0</v>
      </c>
    </row>
    <row r="7" spans="1:6" x14ac:dyDescent="0.25">
      <c r="A7" s="2">
        <v>6</v>
      </c>
      <c r="B7" s="2" t="s">
        <v>34</v>
      </c>
      <c r="C7" s="2">
        <v>2</v>
      </c>
      <c r="D7" s="2" t="s">
        <v>35</v>
      </c>
      <c r="E7" s="5">
        <v>25</v>
      </c>
      <c r="F7" s="2">
        <v>120</v>
      </c>
    </row>
    <row r="8" spans="1:6" x14ac:dyDescent="0.25">
      <c r="A8" s="1">
        <v>7</v>
      </c>
      <c r="B8" s="1" t="s">
        <v>36</v>
      </c>
      <c r="C8" s="1">
        <v>7</v>
      </c>
      <c r="D8" s="1" t="s">
        <v>37</v>
      </c>
      <c r="E8" s="4">
        <v>30</v>
      </c>
      <c r="F8" s="1">
        <v>15</v>
      </c>
    </row>
    <row r="9" spans="1:6" x14ac:dyDescent="0.25">
      <c r="A9" s="2">
        <v>8</v>
      </c>
      <c r="B9" s="2" t="s">
        <v>38</v>
      </c>
      <c r="C9" s="2">
        <v>2</v>
      </c>
      <c r="D9" s="2" t="s">
        <v>39</v>
      </c>
      <c r="E9" s="5">
        <v>40</v>
      </c>
      <c r="F9" s="2">
        <v>6</v>
      </c>
    </row>
    <row r="10" spans="1:6" x14ac:dyDescent="0.25">
      <c r="A10" s="1">
        <v>9</v>
      </c>
      <c r="B10" s="1" t="s">
        <v>40</v>
      </c>
      <c r="C10" s="1">
        <v>6</v>
      </c>
      <c r="D10" s="1" t="s">
        <v>41</v>
      </c>
      <c r="E10" s="4">
        <v>97</v>
      </c>
      <c r="F10" s="1">
        <v>29</v>
      </c>
    </row>
    <row r="11" spans="1:6" x14ac:dyDescent="0.25">
      <c r="A11" s="2">
        <v>10</v>
      </c>
      <c r="B11" s="2" t="s">
        <v>42</v>
      </c>
      <c r="C11" s="2">
        <v>8</v>
      </c>
      <c r="D11" s="2" t="s">
        <v>43</v>
      </c>
      <c r="E11" s="5">
        <v>32.549999999999997</v>
      </c>
      <c r="F11" s="2">
        <v>31</v>
      </c>
    </row>
    <row r="12" spans="1:6" x14ac:dyDescent="0.25">
      <c r="A12" s="1">
        <v>11</v>
      </c>
      <c r="B12" s="1" t="s">
        <v>44</v>
      </c>
      <c r="C12" s="1">
        <v>4</v>
      </c>
      <c r="D12" s="1" t="s">
        <v>45</v>
      </c>
      <c r="E12" s="4">
        <v>21</v>
      </c>
      <c r="F12" s="1">
        <v>22</v>
      </c>
    </row>
    <row r="13" spans="1:6" x14ac:dyDescent="0.25">
      <c r="A13" s="2">
        <v>12</v>
      </c>
      <c r="B13" s="2" t="s">
        <v>46</v>
      </c>
      <c r="C13" s="2">
        <v>4</v>
      </c>
      <c r="D13" s="2" t="s">
        <v>47</v>
      </c>
      <c r="E13" s="5">
        <v>38</v>
      </c>
      <c r="F13" s="2">
        <v>86</v>
      </c>
    </row>
    <row r="14" spans="1:6" x14ac:dyDescent="0.25">
      <c r="A14" s="1">
        <v>13</v>
      </c>
      <c r="B14" s="1" t="s">
        <v>48</v>
      </c>
      <c r="C14" s="1">
        <v>8</v>
      </c>
      <c r="D14" s="1" t="s">
        <v>49</v>
      </c>
      <c r="E14" s="4">
        <v>6.3</v>
      </c>
      <c r="F14" s="1">
        <v>24</v>
      </c>
    </row>
    <row r="15" spans="1:6" x14ac:dyDescent="0.25">
      <c r="A15" s="2">
        <v>14</v>
      </c>
      <c r="B15" s="2" t="s">
        <v>50</v>
      </c>
      <c r="C15" s="2">
        <v>7</v>
      </c>
      <c r="D15" s="2" t="s">
        <v>51</v>
      </c>
      <c r="E15" s="5">
        <v>23.25</v>
      </c>
      <c r="F15" s="2">
        <v>35</v>
      </c>
    </row>
    <row r="16" spans="1:6" x14ac:dyDescent="0.25">
      <c r="A16" s="1">
        <v>15</v>
      </c>
      <c r="B16" s="1" t="s">
        <v>52</v>
      </c>
      <c r="C16" s="1">
        <v>2</v>
      </c>
      <c r="D16" s="1" t="s">
        <v>53</v>
      </c>
      <c r="E16" s="4">
        <v>15.5</v>
      </c>
      <c r="F16" s="1">
        <v>39</v>
      </c>
    </row>
    <row r="17" spans="1:6" x14ac:dyDescent="0.25">
      <c r="A17" s="2">
        <v>16</v>
      </c>
      <c r="B17" s="2" t="s">
        <v>54</v>
      </c>
      <c r="C17" s="2">
        <v>3</v>
      </c>
      <c r="D17" s="2" t="s">
        <v>55</v>
      </c>
      <c r="E17" s="5">
        <v>17.45</v>
      </c>
      <c r="F17" s="2">
        <v>29</v>
      </c>
    </row>
    <row r="18" spans="1:6" x14ac:dyDescent="0.25">
      <c r="A18" s="1">
        <v>17</v>
      </c>
      <c r="B18" s="1" t="s">
        <v>56</v>
      </c>
      <c r="C18" s="1">
        <v>6</v>
      </c>
      <c r="D18" s="1" t="s">
        <v>57</v>
      </c>
      <c r="E18" s="4">
        <v>39</v>
      </c>
      <c r="F18" s="1">
        <v>0</v>
      </c>
    </row>
    <row r="19" spans="1:6" x14ac:dyDescent="0.25">
      <c r="A19" s="2">
        <v>18</v>
      </c>
      <c r="B19" s="2" t="s">
        <v>58</v>
      </c>
      <c r="C19" s="2">
        <v>8</v>
      </c>
      <c r="D19" s="2" t="s">
        <v>59</v>
      </c>
      <c r="E19" s="5">
        <v>65.625</v>
      </c>
      <c r="F19" s="2">
        <v>42</v>
      </c>
    </row>
    <row r="20" spans="1:6" x14ac:dyDescent="0.25">
      <c r="A20" s="1">
        <v>19</v>
      </c>
      <c r="B20" s="1" t="s">
        <v>60</v>
      </c>
      <c r="C20" s="1">
        <v>3</v>
      </c>
      <c r="D20" s="1" t="s">
        <v>61</v>
      </c>
      <c r="E20" s="4">
        <v>9.1999999999999993</v>
      </c>
      <c r="F20" s="1">
        <v>25</v>
      </c>
    </row>
    <row r="21" spans="1:6" x14ac:dyDescent="0.25">
      <c r="A21" s="2">
        <v>20</v>
      </c>
      <c r="B21" s="2" t="s">
        <v>62</v>
      </c>
      <c r="C21" s="2">
        <v>3</v>
      </c>
      <c r="D21" s="2" t="s">
        <v>63</v>
      </c>
      <c r="E21" s="5">
        <v>81</v>
      </c>
      <c r="F21" s="2">
        <v>40</v>
      </c>
    </row>
    <row r="22" spans="1:6" x14ac:dyDescent="0.25">
      <c r="A22" s="1">
        <v>21</v>
      </c>
      <c r="B22" s="1" t="s">
        <v>64</v>
      </c>
      <c r="C22" s="1">
        <v>3</v>
      </c>
      <c r="D22" s="1" t="s">
        <v>65</v>
      </c>
      <c r="E22" s="4">
        <v>10</v>
      </c>
      <c r="F22" s="1">
        <v>3</v>
      </c>
    </row>
    <row r="23" spans="1:6" x14ac:dyDescent="0.25">
      <c r="A23" s="2">
        <v>22</v>
      </c>
      <c r="B23" s="2" t="s">
        <v>66</v>
      </c>
      <c r="C23" s="2">
        <v>5</v>
      </c>
      <c r="D23" s="2" t="s">
        <v>67</v>
      </c>
      <c r="E23" s="5">
        <v>21</v>
      </c>
      <c r="F23" s="2">
        <v>104</v>
      </c>
    </row>
    <row r="24" spans="1:6" x14ac:dyDescent="0.25">
      <c r="A24" s="1">
        <v>23</v>
      </c>
      <c r="B24" s="1" t="s">
        <v>68</v>
      </c>
      <c r="C24" s="1">
        <v>5</v>
      </c>
      <c r="D24" s="1" t="s">
        <v>69</v>
      </c>
      <c r="E24" s="4">
        <v>9</v>
      </c>
      <c r="F24" s="1">
        <v>61</v>
      </c>
    </row>
    <row r="25" spans="1:6" x14ac:dyDescent="0.25">
      <c r="A25" s="2">
        <v>24</v>
      </c>
      <c r="B25" s="2" t="s">
        <v>70</v>
      </c>
      <c r="C25" s="2">
        <v>1</v>
      </c>
      <c r="D25" s="2" t="s">
        <v>71</v>
      </c>
      <c r="E25" s="5">
        <v>4.5</v>
      </c>
      <c r="F25" s="2">
        <v>20</v>
      </c>
    </row>
    <row r="26" spans="1:6" x14ac:dyDescent="0.25">
      <c r="A26" s="1">
        <v>25</v>
      </c>
      <c r="B26" s="1" t="s">
        <v>72</v>
      </c>
      <c r="C26" s="1">
        <v>3</v>
      </c>
      <c r="D26" s="1" t="s">
        <v>73</v>
      </c>
      <c r="E26" s="4">
        <v>14</v>
      </c>
      <c r="F26" s="1">
        <v>76</v>
      </c>
    </row>
    <row r="27" spans="1:6" x14ac:dyDescent="0.25">
      <c r="A27" s="2">
        <v>26</v>
      </c>
      <c r="B27" s="2" t="s">
        <v>74</v>
      </c>
      <c r="C27" s="2">
        <v>3</v>
      </c>
      <c r="D27" s="2" t="s">
        <v>75</v>
      </c>
      <c r="E27" s="5">
        <v>31.23</v>
      </c>
      <c r="F27" s="2">
        <v>15</v>
      </c>
    </row>
    <row r="28" spans="1:6" x14ac:dyDescent="0.25">
      <c r="A28" s="1">
        <v>27</v>
      </c>
      <c r="B28" s="1" t="s">
        <v>76</v>
      </c>
      <c r="C28" s="1">
        <v>3</v>
      </c>
      <c r="D28" s="1" t="s">
        <v>77</v>
      </c>
      <c r="E28" s="4">
        <v>43.9</v>
      </c>
      <c r="F28" s="1">
        <v>49</v>
      </c>
    </row>
    <row r="29" spans="1:6" x14ac:dyDescent="0.25">
      <c r="A29" s="2">
        <v>28</v>
      </c>
      <c r="B29" s="2" t="s">
        <v>78</v>
      </c>
      <c r="C29" s="2">
        <v>7</v>
      </c>
      <c r="D29" s="2" t="s">
        <v>79</v>
      </c>
      <c r="E29" s="5">
        <v>45.6</v>
      </c>
      <c r="F29" s="2">
        <v>26</v>
      </c>
    </row>
    <row r="30" spans="1:6" x14ac:dyDescent="0.25">
      <c r="A30" s="1">
        <v>29</v>
      </c>
      <c r="B30" s="1" t="s">
        <v>80</v>
      </c>
      <c r="C30" s="1">
        <v>6</v>
      </c>
      <c r="D30" s="1" t="s">
        <v>81</v>
      </c>
      <c r="E30" s="4">
        <v>123.79</v>
      </c>
      <c r="F30" s="1">
        <v>0</v>
      </c>
    </row>
    <row r="31" spans="1:6" x14ac:dyDescent="0.25">
      <c r="A31" s="2">
        <v>30</v>
      </c>
      <c r="B31" s="2" t="s">
        <v>82</v>
      </c>
      <c r="C31" s="2">
        <v>8</v>
      </c>
      <c r="D31" s="2" t="s">
        <v>83</v>
      </c>
      <c r="E31" s="5">
        <v>27.1845</v>
      </c>
      <c r="F31" s="2">
        <v>10</v>
      </c>
    </row>
    <row r="32" spans="1:6" x14ac:dyDescent="0.25">
      <c r="A32" s="1">
        <v>31</v>
      </c>
      <c r="B32" s="1" t="s">
        <v>84</v>
      </c>
      <c r="C32" s="1">
        <v>4</v>
      </c>
      <c r="D32" s="1" t="s">
        <v>85</v>
      </c>
      <c r="E32" s="4">
        <v>12.5</v>
      </c>
      <c r="F32" s="1">
        <v>0</v>
      </c>
    </row>
    <row r="33" spans="1:6" x14ac:dyDescent="0.25">
      <c r="A33" s="2">
        <v>32</v>
      </c>
      <c r="B33" s="2" t="s">
        <v>86</v>
      </c>
      <c r="C33" s="2">
        <v>4</v>
      </c>
      <c r="D33" s="2" t="s">
        <v>87</v>
      </c>
      <c r="E33" s="5">
        <v>32</v>
      </c>
      <c r="F33" s="2">
        <v>9</v>
      </c>
    </row>
    <row r="34" spans="1:6" x14ac:dyDescent="0.25">
      <c r="A34" s="1">
        <v>33</v>
      </c>
      <c r="B34" s="1" t="s">
        <v>88</v>
      </c>
      <c r="C34" s="1">
        <v>4</v>
      </c>
      <c r="D34" s="1" t="s">
        <v>89</v>
      </c>
      <c r="E34" s="4">
        <v>2.5</v>
      </c>
      <c r="F34" s="1">
        <v>112</v>
      </c>
    </row>
    <row r="35" spans="1:6" x14ac:dyDescent="0.25">
      <c r="A35" s="2">
        <v>34</v>
      </c>
      <c r="B35" s="2" t="s">
        <v>90</v>
      </c>
      <c r="C35" s="2">
        <v>1</v>
      </c>
      <c r="D35" s="2" t="s">
        <v>27</v>
      </c>
      <c r="E35" s="5">
        <v>14</v>
      </c>
      <c r="F35" s="2">
        <v>111</v>
      </c>
    </row>
    <row r="36" spans="1:6" x14ac:dyDescent="0.25">
      <c r="A36" s="1">
        <v>35</v>
      </c>
      <c r="B36" s="1" t="s">
        <v>91</v>
      </c>
      <c r="C36" s="1">
        <v>1</v>
      </c>
      <c r="D36" s="1" t="s">
        <v>27</v>
      </c>
      <c r="E36" s="4">
        <v>18</v>
      </c>
      <c r="F36" s="1">
        <v>20</v>
      </c>
    </row>
    <row r="37" spans="1:6" x14ac:dyDescent="0.25">
      <c r="A37" s="2">
        <v>36</v>
      </c>
      <c r="B37" s="2" t="s">
        <v>92</v>
      </c>
      <c r="C37" s="2">
        <v>8</v>
      </c>
      <c r="D37" s="2" t="s">
        <v>93</v>
      </c>
      <c r="E37" s="5">
        <v>19.95</v>
      </c>
      <c r="F37" s="2">
        <v>112</v>
      </c>
    </row>
    <row r="38" spans="1:6" x14ac:dyDescent="0.25">
      <c r="A38" s="1">
        <v>37</v>
      </c>
      <c r="B38" s="1" t="s">
        <v>94</v>
      </c>
      <c r="C38" s="1">
        <v>8</v>
      </c>
      <c r="D38" s="1" t="s">
        <v>95</v>
      </c>
      <c r="E38" s="4">
        <v>27.3</v>
      </c>
      <c r="F38" s="1">
        <v>11</v>
      </c>
    </row>
    <row r="39" spans="1:6" x14ac:dyDescent="0.25">
      <c r="A39" s="2">
        <v>38</v>
      </c>
      <c r="B39" s="2" t="s">
        <v>96</v>
      </c>
      <c r="C39" s="2">
        <v>1</v>
      </c>
      <c r="D39" s="2" t="s">
        <v>97</v>
      </c>
      <c r="E39" s="5">
        <v>263.5</v>
      </c>
      <c r="F39" s="2">
        <v>17</v>
      </c>
    </row>
    <row r="40" spans="1:6" x14ac:dyDescent="0.25">
      <c r="A40" s="1">
        <v>39</v>
      </c>
      <c r="B40" s="1" t="s">
        <v>98</v>
      </c>
      <c r="C40" s="1">
        <v>1</v>
      </c>
      <c r="D40" s="1" t="s">
        <v>99</v>
      </c>
      <c r="E40" s="4">
        <v>18</v>
      </c>
      <c r="F40" s="1">
        <v>69</v>
      </c>
    </row>
    <row r="41" spans="1:6" x14ac:dyDescent="0.25">
      <c r="A41" s="2">
        <v>40</v>
      </c>
      <c r="B41" s="2" t="s">
        <v>100</v>
      </c>
      <c r="C41" s="2">
        <v>8</v>
      </c>
      <c r="D41" s="2" t="s">
        <v>101</v>
      </c>
      <c r="E41" s="5">
        <v>19.32</v>
      </c>
      <c r="F41" s="2">
        <v>123</v>
      </c>
    </row>
    <row r="42" spans="1:6" x14ac:dyDescent="0.25">
      <c r="A42" s="1">
        <v>41</v>
      </c>
      <c r="B42" s="1" t="s">
        <v>102</v>
      </c>
      <c r="C42" s="1">
        <v>8</v>
      </c>
      <c r="D42" s="1" t="s">
        <v>103</v>
      </c>
      <c r="E42" s="4">
        <v>10.1325</v>
      </c>
      <c r="F42" s="1">
        <v>85</v>
      </c>
    </row>
    <row r="43" spans="1:6" x14ac:dyDescent="0.25">
      <c r="A43" s="2">
        <v>42</v>
      </c>
      <c r="B43" s="2" t="s">
        <v>104</v>
      </c>
      <c r="C43" s="2">
        <v>5</v>
      </c>
      <c r="D43" s="2" t="s">
        <v>105</v>
      </c>
      <c r="E43" s="5">
        <v>14</v>
      </c>
      <c r="F43" s="2">
        <v>26</v>
      </c>
    </row>
    <row r="44" spans="1:6" x14ac:dyDescent="0.25">
      <c r="A44" s="1">
        <v>43</v>
      </c>
      <c r="B44" s="1" t="s">
        <v>106</v>
      </c>
      <c r="C44" s="1">
        <v>1</v>
      </c>
      <c r="D44" s="1" t="s">
        <v>107</v>
      </c>
      <c r="E44" s="4">
        <v>46</v>
      </c>
      <c r="F44" s="1">
        <v>17</v>
      </c>
    </row>
    <row r="45" spans="1:6" x14ac:dyDescent="0.25">
      <c r="A45" s="2">
        <v>44</v>
      </c>
      <c r="B45" s="2" t="s">
        <v>108</v>
      </c>
      <c r="C45" s="2">
        <v>2</v>
      </c>
      <c r="D45" s="2" t="s">
        <v>109</v>
      </c>
      <c r="E45" s="5">
        <v>19.45</v>
      </c>
      <c r="F45" s="2">
        <v>27</v>
      </c>
    </row>
    <row r="46" spans="1:6" x14ac:dyDescent="0.25">
      <c r="A46" s="1">
        <v>45</v>
      </c>
      <c r="B46" s="1" t="s">
        <v>110</v>
      </c>
      <c r="C46" s="1">
        <v>8</v>
      </c>
      <c r="D46" s="1" t="s">
        <v>111</v>
      </c>
      <c r="E46" s="4">
        <v>9.9749999999999996</v>
      </c>
      <c r="F46" s="1">
        <v>5</v>
      </c>
    </row>
    <row r="47" spans="1:6" x14ac:dyDescent="0.25">
      <c r="A47" s="2">
        <v>46</v>
      </c>
      <c r="B47" s="2" t="s">
        <v>112</v>
      </c>
      <c r="C47" s="2">
        <v>8</v>
      </c>
      <c r="D47" s="2" t="s">
        <v>113</v>
      </c>
      <c r="E47" s="5">
        <v>12.6</v>
      </c>
      <c r="F47" s="2">
        <v>95</v>
      </c>
    </row>
    <row r="48" spans="1:6" x14ac:dyDescent="0.25">
      <c r="A48" s="1">
        <v>47</v>
      </c>
      <c r="B48" s="1" t="s">
        <v>114</v>
      </c>
      <c r="C48" s="1">
        <v>3</v>
      </c>
      <c r="D48" s="1" t="s">
        <v>115</v>
      </c>
      <c r="E48" s="4">
        <v>9.5</v>
      </c>
      <c r="F48" s="1">
        <v>36</v>
      </c>
    </row>
    <row r="49" spans="1:6" x14ac:dyDescent="0.25">
      <c r="A49" s="2">
        <v>48</v>
      </c>
      <c r="B49" s="2" t="s">
        <v>116</v>
      </c>
      <c r="C49" s="2">
        <v>3</v>
      </c>
      <c r="D49" s="2" t="s">
        <v>117</v>
      </c>
      <c r="E49" s="5">
        <v>12.75</v>
      </c>
      <c r="F49" s="2">
        <v>15</v>
      </c>
    </row>
    <row r="50" spans="1:6" x14ac:dyDescent="0.25">
      <c r="A50" s="1">
        <v>49</v>
      </c>
      <c r="B50" s="1" t="s">
        <v>118</v>
      </c>
      <c r="C50" s="1">
        <v>3</v>
      </c>
      <c r="D50" s="1" t="s">
        <v>119</v>
      </c>
      <c r="E50" s="4">
        <v>20</v>
      </c>
      <c r="F50" s="1">
        <v>10</v>
      </c>
    </row>
    <row r="51" spans="1:6" x14ac:dyDescent="0.25">
      <c r="A51" s="2">
        <v>50</v>
      </c>
      <c r="B51" s="2" t="s">
        <v>120</v>
      </c>
      <c r="C51" s="2">
        <v>3</v>
      </c>
      <c r="D51" s="2" t="s">
        <v>121</v>
      </c>
      <c r="E51" s="5">
        <v>16.25</v>
      </c>
      <c r="F51" s="2">
        <v>65</v>
      </c>
    </row>
    <row r="52" spans="1:6" x14ac:dyDescent="0.25">
      <c r="A52" s="1">
        <v>51</v>
      </c>
      <c r="B52" s="1" t="s">
        <v>122</v>
      </c>
      <c r="C52" s="1">
        <v>7</v>
      </c>
      <c r="D52" s="1" t="s">
        <v>123</v>
      </c>
      <c r="E52" s="4">
        <v>53</v>
      </c>
      <c r="F52" s="1">
        <v>20</v>
      </c>
    </row>
    <row r="53" spans="1:6" x14ac:dyDescent="0.25">
      <c r="A53" s="2">
        <v>52</v>
      </c>
      <c r="B53" s="2" t="s">
        <v>124</v>
      </c>
      <c r="C53" s="2">
        <v>5</v>
      </c>
      <c r="D53" s="2" t="s">
        <v>125</v>
      </c>
      <c r="E53" s="5">
        <v>7</v>
      </c>
      <c r="F53" s="2">
        <v>38</v>
      </c>
    </row>
    <row r="54" spans="1:6" x14ac:dyDescent="0.25">
      <c r="A54" s="1">
        <v>53</v>
      </c>
      <c r="B54" s="1" t="s">
        <v>126</v>
      </c>
      <c r="C54" s="1">
        <v>6</v>
      </c>
      <c r="D54" s="1" t="s">
        <v>127</v>
      </c>
      <c r="E54" s="4">
        <v>32.799999999999997</v>
      </c>
      <c r="F54" s="1">
        <v>0</v>
      </c>
    </row>
    <row r="55" spans="1:6" x14ac:dyDescent="0.25">
      <c r="A55" s="2">
        <v>54</v>
      </c>
      <c r="B55" s="2" t="s">
        <v>128</v>
      </c>
      <c r="C55" s="2">
        <v>6</v>
      </c>
      <c r="D55" s="2" t="s">
        <v>129</v>
      </c>
      <c r="E55" s="5">
        <v>7.45</v>
      </c>
      <c r="F55" s="2">
        <v>21</v>
      </c>
    </row>
    <row r="56" spans="1:6" x14ac:dyDescent="0.25">
      <c r="A56" s="1">
        <v>55</v>
      </c>
      <c r="B56" s="1" t="s">
        <v>130</v>
      </c>
      <c r="C56" s="1">
        <v>6</v>
      </c>
      <c r="D56" s="1" t="s">
        <v>131</v>
      </c>
      <c r="E56" s="4">
        <v>24</v>
      </c>
      <c r="F56" s="1">
        <v>115</v>
      </c>
    </row>
    <row r="57" spans="1:6" x14ac:dyDescent="0.25">
      <c r="A57" s="2">
        <v>56</v>
      </c>
      <c r="B57" s="2" t="s">
        <v>132</v>
      </c>
      <c r="C57" s="2">
        <v>5</v>
      </c>
      <c r="D57" s="2" t="s">
        <v>133</v>
      </c>
      <c r="E57" s="5">
        <v>38</v>
      </c>
      <c r="F57" s="2">
        <v>21</v>
      </c>
    </row>
    <row r="58" spans="1:6" x14ac:dyDescent="0.25">
      <c r="A58" s="1">
        <v>57</v>
      </c>
      <c r="B58" s="1" t="s">
        <v>134</v>
      </c>
      <c r="C58" s="1">
        <v>5</v>
      </c>
      <c r="D58" s="1" t="s">
        <v>133</v>
      </c>
      <c r="E58" s="4">
        <v>19.5</v>
      </c>
      <c r="F58" s="1">
        <v>36</v>
      </c>
    </row>
    <row r="59" spans="1:6" x14ac:dyDescent="0.25">
      <c r="A59" s="2">
        <v>58</v>
      </c>
      <c r="B59" s="2" t="s">
        <v>135</v>
      </c>
      <c r="C59" s="2">
        <v>8</v>
      </c>
      <c r="D59" s="2" t="s">
        <v>136</v>
      </c>
      <c r="E59" s="5">
        <v>13.9125</v>
      </c>
      <c r="F59" s="2">
        <v>62</v>
      </c>
    </row>
    <row r="60" spans="1:6" x14ac:dyDescent="0.25">
      <c r="A60" s="1">
        <v>59</v>
      </c>
      <c r="B60" s="1" t="s">
        <v>137</v>
      </c>
      <c r="C60" s="1">
        <v>4</v>
      </c>
      <c r="D60" s="1" t="s">
        <v>138</v>
      </c>
      <c r="E60" s="4">
        <v>55</v>
      </c>
      <c r="F60" s="1">
        <v>79</v>
      </c>
    </row>
    <row r="61" spans="1:6" x14ac:dyDescent="0.25">
      <c r="A61" s="2">
        <v>60</v>
      </c>
      <c r="B61" s="2" t="s">
        <v>139</v>
      </c>
      <c r="C61" s="2">
        <v>4</v>
      </c>
      <c r="D61" s="2" t="s">
        <v>140</v>
      </c>
      <c r="E61" s="5">
        <v>34</v>
      </c>
      <c r="F61" s="2">
        <v>19</v>
      </c>
    </row>
    <row r="62" spans="1:6" x14ac:dyDescent="0.25">
      <c r="A62" s="1">
        <v>61</v>
      </c>
      <c r="B62" s="1" t="s">
        <v>141</v>
      </c>
      <c r="C62" s="1">
        <v>2</v>
      </c>
      <c r="D62" s="1" t="s">
        <v>142</v>
      </c>
      <c r="E62" s="4">
        <v>28.5</v>
      </c>
      <c r="F62" s="1">
        <v>113</v>
      </c>
    </row>
    <row r="63" spans="1:6" x14ac:dyDescent="0.25">
      <c r="A63" s="2">
        <v>62</v>
      </c>
      <c r="B63" s="2" t="s">
        <v>143</v>
      </c>
      <c r="C63" s="2">
        <v>3</v>
      </c>
      <c r="D63" s="2" t="s">
        <v>144</v>
      </c>
      <c r="E63" s="5">
        <v>49.3</v>
      </c>
      <c r="F63" s="2">
        <v>17</v>
      </c>
    </row>
    <row r="64" spans="1:6" x14ac:dyDescent="0.25">
      <c r="A64" s="1">
        <v>63</v>
      </c>
      <c r="B64" s="1" t="s">
        <v>145</v>
      </c>
      <c r="C64" s="1">
        <v>2</v>
      </c>
      <c r="D64" s="1" t="s">
        <v>146</v>
      </c>
      <c r="E64" s="4">
        <v>43.9</v>
      </c>
      <c r="F64" s="1">
        <v>24</v>
      </c>
    </row>
    <row r="65" spans="1:6" x14ac:dyDescent="0.25">
      <c r="A65" s="2">
        <v>64</v>
      </c>
      <c r="B65" s="2" t="s">
        <v>147</v>
      </c>
      <c r="C65" s="2">
        <v>5</v>
      </c>
      <c r="D65" s="2" t="s">
        <v>148</v>
      </c>
      <c r="E65" s="5">
        <v>33.25</v>
      </c>
      <c r="F65" s="2">
        <v>22</v>
      </c>
    </row>
    <row r="66" spans="1:6" x14ac:dyDescent="0.25">
      <c r="A66" s="1">
        <v>65</v>
      </c>
      <c r="B66" s="1" t="s">
        <v>149</v>
      </c>
      <c r="C66" s="1">
        <v>2</v>
      </c>
      <c r="D66" s="1" t="s">
        <v>150</v>
      </c>
      <c r="E66" s="4">
        <v>21.05</v>
      </c>
      <c r="F66" s="1">
        <v>76</v>
      </c>
    </row>
    <row r="67" spans="1:6" x14ac:dyDescent="0.25">
      <c r="A67" s="2">
        <v>66</v>
      </c>
      <c r="B67" s="2" t="s">
        <v>151</v>
      </c>
      <c r="C67" s="2">
        <v>2</v>
      </c>
      <c r="D67" s="2" t="s">
        <v>152</v>
      </c>
      <c r="E67" s="5">
        <v>17</v>
      </c>
      <c r="F67" s="2">
        <v>4</v>
      </c>
    </row>
    <row r="68" spans="1:6" x14ac:dyDescent="0.25">
      <c r="A68" s="1">
        <v>67</v>
      </c>
      <c r="B68" s="1" t="s">
        <v>153</v>
      </c>
      <c r="C68" s="1">
        <v>1</v>
      </c>
      <c r="D68" s="1" t="s">
        <v>27</v>
      </c>
      <c r="E68" s="4">
        <v>14</v>
      </c>
      <c r="F68" s="1">
        <v>52</v>
      </c>
    </row>
    <row r="69" spans="1:6" x14ac:dyDescent="0.25">
      <c r="A69" s="2">
        <v>68</v>
      </c>
      <c r="B69" s="2" t="s">
        <v>154</v>
      </c>
      <c r="C69" s="2">
        <v>3</v>
      </c>
      <c r="D69" s="2" t="s">
        <v>155</v>
      </c>
      <c r="E69" s="5">
        <v>12.5</v>
      </c>
      <c r="F69" s="2">
        <v>6</v>
      </c>
    </row>
    <row r="70" spans="1:6" x14ac:dyDescent="0.25">
      <c r="A70" s="1">
        <v>69</v>
      </c>
      <c r="B70" s="1" t="s">
        <v>156</v>
      </c>
      <c r="C70" s="1">
        <v>4</v>
      </c>
      <c r="D70" s="1" t="s">
        <v>157</v>
      </c>
      <c r="E70" s="4">
        <v>36</v>
      </c>
      <c r="F70" s="1">
        <v>26</v>
      </c>
    </row>
    <row r="71" spans="1:6" x14ac:dyDescent="0.25">
      <c r="A71" s="2">
        <v>70</v>
      </c>
      <c r="B71" s="2" t="s">
        <v>158</v>
      </c>
      <c r="C71" s="2">
        <v>1</v>
      </c>
      <c r="D71" s="2" t="s">
        <v>159</v>
      </c>
      <c r="E71" s="5">
        <v>15</v>
      </c>
      <c r="F71" s="2">
        <v>15</v>
      </c>
    </row>
    <row r="72" spans="1:6" x14ac:dyDescent="0.25">
      <c r="A72" s="1">
        <v>71</v>
      </c>
      <c r="B72" s="1" t="s">
        <v>160</v>
      </c>
      <c r="C72" s="1">
        <v>4</v>
      </c>
      <c r="D72" s="1" t="s">
        <v>47</v>
      </c>
      <c r="E72" s="4">
        <v>21.5</v>
      </c>
      <c r="F72" s="1">
        <v>26</v>
      </c>
    </row>
    <row r="73" spans="1:6" x14ac:dyDescent="0.25">
      <c r="A73" s="2">
        <v>72</v>
      </c>
      <c r="B73" s="2" t="s">
        <v>161</v>
      </c>
      <c r="C73" s="2">
        <v>4</v>
      </c>
      <c r="D73" s="2" t="s">
        <v>87</v>
      </c>
      <c r="E73" s="5">
        <v>34.799999999999997</v>
      </c>
      <c r="F73" s="2">
        <v>14</v>
      </c>
    </row>
    <row r="74" spans="1:6" x14ac:dyDescent="0.25">
      <c r="A74" s="1">
        <v>73</v>
      </c>
      <c r="B74" s="1" t="s">
        <v>162</v>
      </c>
      <c r="C74" s="1">
        <v>8</v>
      </c>
      <c r="D74" s="1" t="s">
        <v>163</v>
      </c>
      <c r="E74" s="4">
        <v>15.75</v>
      </c>
      <c r="F74" s="1">
        <v>101</v>
      </c>
    </row>
    <row r="75" spans="1:6" x14ac:dyDescent="0.25">
      <c r="A75" s="2">
        <v>74</v>
      </c>
      <c r="B75" s="2" t="s">
        <v>164</v>
      </c>
      <c r="C75" s="2">
        <v>7</v>
      </c>
      <c r="D75" s="2" t="s">
        <v>138</v>
      </c>
      <c r="E75" s="5">
        <v>10</v>
      </c>
      <c r="F75" s="2">
        <v>4</v>
      </c>
    </row>
    <row r="76" spans="1:6" x14ac:dyDescent="0.25">
      <c r="A76" s="1">
        <v>75</v>
      </c>
      <c r="B76" s="1" t="s">
        <v>165</v>
      </c>
      <c r="C76" s="1">
        <v>1</v>
      </c>
      <c r="D76" s="1" t="s">
        <v>166</v>
      </c>
      <c r="E76" s="4">
        <v>7.75</v>
      </c>
      <c r="F76" s="1">
        <v>125</v>
      </c>
    </row>
    <row r="77" spans="1:6" x14ac:dyDescent="0.25">
      <c r="A77" s="2">
        <v>76</v>
      </c>
      <c r="B77" s="2" t="s">
        <v>167</v>
      </c>
      <c r="C77" s="2">
        <v>1</v>
      </c>
      <c r="D77" s="2" t="s">
        <v>168</v>
      </c>
      <c r="E77" s="5">
        <v>18</v>
      </c>
      <c r="F77" s="2">
        <v>57</v>
      </c>
    </row>
    <row r="78" spans="1:6" x14ac:dyDescent="0.25">
      <c r="A78" s="1">
        <v>77</v>
      </c>
      <c r="B78" s="1" t="s">
        <v>169</v>
      </c>
      <c r="C78" s="1">
        <v>2</v>
      </c>
      <c r="D78" s="1" t="s">
        <v>170</v>
      </c>
      <c r="E78" s="4">
        <v>13</v>
      </c>
      <c r="F78" s="1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8C29-2FC4-454B-9C0D-798F5A665038}">
  <dimension ref="B3:D13"/>
  <sheetViews>
    <sheetView tabSelected="1" workbookViewId="0"/>
  </sheetViews>
  <sheetFormatPr defaultRowHeight="15" x14ac:dyDescent="0.25"/>
  <cols>
    <col min="2" max="2" width="14.140625" bestFit="1" customWidth="1"/>
    <col min="3" max="3" width="14.140625" customWidth="1"/>
    <col min="4" max="4" width="19" bestFit="1" customWidth="1"/>
  </cols>
  <sheetData>
    <row r="3" spans="2:4" x14ac:dyDescent="0.25">
      <c r="B3" t="s">
        <v>171</v>
      </c>
      <c r="D3" t="str" vm="6">
        <f>CUBEMEMBER("ThisWorkbookDataModel","[Measures].[Sum of UnitsInStock]")</f>
        <v>Sum of UnitsInStock</v>
      </c>
    </row>
    <row r="4" spans="2:4" x14ac:dyDescent="0.25">
      <c r="B4" s="7" t="str" vm="3">
        <f>CUBEMEMBER("ThisWorkbookDataModel","[Category].[CategoryName].&amp;[Beverages]")</f>
        <v>Beverages</v>
      </c>
      <c r="C4" s="7"/>
      <c r="D4" vm="18">
        <f>CUBEVALUE("ThisWorkbookDataModel",$B4,D$3)</f>
        <v>559</v>
      </c>
    </row>
    <row r="5" spans="2:4" x14ac:dyDescent="0.25">
      <c r="B5" s="7"/>
      <c r="C5" s="7"/>
    </row>
    <row r="6" spans="2:4" x14ac:dyDescent="0.25">
      <c r="B6" s="7" t="str" vm="1">
        <f>CUBEMEMBER("ThisWorkbookDataModel","[Category].[CategoryName].&amp;[Condiments]")</f>
        <v>Condiments</v>
      </c>
      <c r="C6" s="7"/>
      <c r="D6" vm="15">
        <f>CUBEVALUE("ThisWorkbookDataModel",$B6,D$3)</f>
        <v>507</v>
      </c>
    </row>
    <row r="7" spans="2:4" x14ac:dyDescent="0.25">
      <c r="B7" s="7" t="str" vm="9">
        <f>CUBEMEMBER("ThisWorkbookDataModel","[Category].[CategoryName].&amp;[Confections]")</f>
        <v>Confections</v>
      </c>
      <c r="C7" s="7"/>
      <c r="D7" vm="14">
        <f>CUBEVALUE("ThisWorkbookDataModel",$B7,D$3)</f>
        <v>386</v>
      </c>
    </row>
    <row r="8" spans="2:4" x14ac:dyDescent="0.25">
      <c r="B8" s="7" t="str" vm="8">
        <f>CUBEMEMBER("ThisWorkbookDataModel","[Category].[CategoryName].&amp;[Dairy Products]")</f>
        <v>Dairy Products</v>
      </c>
      <c r="C8" s="7"/>
      <c r="D8" vm="12">
        <f>CUBEVALUE("ThisWorkbookDataModel",$B8,D$3)</f>
        <v>393</v>
      </c>
    </row>
    <row r="9" spans="2:4" x14ac:dyDescent="0.25">
      <c r="B9" s="7" t="str" vm="7">
        <f>CUBEMEMBER("ThisWorkbookDataModel","[Category].[CategoryName].&amp;[Grains/Cereals]")</f>
        <v>Grains/Cereals</v>
      </c>
      <c r="C9" s="7"/>
      <c r="D9" vm="11">
        <f>CUBEVALUE("ThisWorkbookDataModel",$B9,D$3)</f>
        <v>308</v>
      </c>
    </row>
    <row r="10" spans="2:4" x14ac:dyDescent="0.25">
      <c r="B10" s="7" t="str" vm="10">
        <f>CUBEMEMBER("ThisWorkbookDataModel","[Category].[CategoryName].&amp;[Meat/Poultry]")</f>
        <v>Meat/Poultry</v>
      </c>
      <c r="C10" s="7"/>
      <c r="D10" vm="13">
        <f>CUBEVALUE("ThisWorkbookDataModel",$B10,D$3)</f>
        <v>165</v>
      </c>
    </row>
    <row r="11" spans="2:4" x14ac:dyDescent="0.25">
      <c r="B11" s="7" t="str" vm="4">
        <f>CUBEMEMBER("ThisWorkbookDataModel","[Category].[CategoryName].&amp;[Produce]")</f>
        <v>Produce</v>
      </c>
      <c r="C11" s="7"/>
      <c r="D11" vm="17">
        <f>CUBEVALUE("ThisWorkbookDataModel",$B11,D$3)</f>
        <v>100</v>
      </c>
    </row>
    <row r="12" spans="2:4" x14ac:dyDescent="0.25">
      <c r="B12" s="7" t="str" vm="5">
        <f>CUBEMEMBER("ThisWorkbookDataModel","[Category].[CategoryName].&amp;[Seafood]")</f>
        <v>Seafood</v>
      </c>
      <c r="C12" s="7"/>
      <c r="D12" vm="16">
        <f>CUBEVALUE("ThisWorkbookDataModel",$B12,D$3)</f>
        <v>701</v>
      </c>
    </row>
    <row r="13" spans="2:4" x14ac:dyDescent="0.25">
      <c r="B13" s="7" t="str" vm="2">
        <f>CUBEMEMBER("ThisWorkbookDataModel","[Category].[CategoryName].[All]","Grand Total")</f>
        <v>Grand Total</v>
      </c>
      <c r="C13" s="7"/>
      <c r="D13" vm="19">
        <f>CUBEVALUE("ThisWorkbookDataModel",$B13,D$3)</f>
        <v>3119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5" x14ac:dyDescent="0.25"/>
  <cols>
    <col min="1" max="1" width="12.85546875" customWidth="1"/>
    <col min="2" max="2" width="16.28515625" customWidth="1"/>
    <col min="3" max="3" width="54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 t="s">
        <v>3</v>
      </c>
      <c r="C2" s="1" t="s">
        <v>4</v>
      </c>
    </row>
    <row r="3" spans="1:3" x14ac:dyDescent="0.25">
      <c r="A3" s="2">
        <v>2</v>
      </c>
      <c r="B3" s="2" t="s">
        <v>5</v>
      </c>
      <c r="C3" s="2" t="s">
        <v>6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2">
        <v>4</v>
      </c>
      <c r="B5" s="2" t="s">
        <v>9</v>
      </c>
      <c r="C5" s="2" t="s">
        <v>10</v>
      </c>
    </row>
    <row r="6" spans="1:3" x14ac:dyDescent="0.25">
      <c r="A6" s="1">
        <v>5</v>
      </c>
      <c r="B6" s="1" t="s">
        <v>11</v>
      </c>
      <c r="C6" s="1" t="s">
        <v>12</v>
      </c>
    </row>
    <row r="7" spans="1:3" x14ac:dyDescent="0.25">
      <c r="A7" s="2">
        <v>6</v>
      </c>
      <c r="B7" s="2" t="s">
        <v>13</v>
      </c>
      <c r="C7" s="2" t="s">
        <v>14</v>
      </c>
    </row>
    <row r="8" spans="1:3" x14ac:dyDescent="0.25">
      <c r="A8" s="1">
        <v>7</v>
      </c>
      <c r="B8" s="1" t="s">
        <v>15</v>
      </c>
      <c r="C8" s="1" t="s">
        <v>16</v>
      </c>
    </row>
    <row r="9" spans="1:3" x14ac:dyDescent="0.25">
      <c r="A9" s="2">
        <v>8</v>
      </c>
      <c r="B9" s="2" t="s">
        <v>17</v>
      </c>
      <c r="C9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7 9 7 f 6 4 3 2 - 6 1 e 9 - 4 2 0 f - b 4 e 0 - 5 f 3 8 5 6 1 4 1 c b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 P r o d u c t _ 7 9 7 f 6 4 3 2 - 6 1 e 9 - 4 2 0 f - b 4 e 0 - 5 f 3 8 5 6 1 4 1 c b c 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 C a t e g o r y _ 3 2 1 c b 4 4 d - d f f c - 4 d c 6 - 9 6 2 0 - 0 9 c 1 c 2 a e 7 1 3 0 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 2 0 1 8 - 1 2 - 0 3 T 1 3 : 5 3 : 2 5 . 0 6 1 4 4 1 8 + 0 0 : 0 0 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7 9 7 f 6 4 3 2 - 6 1 e 9 - 4 2 0 f - b 4 e 0 - 5 f 3 8 5 6 1 4 1 c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 2 0 3 < / H e i g h t > < I s E x p a n d e d > t r u e < / I s E x p a n d e d > < L a y e d O u t > t r u e < / L a y e d O u t > < W i d t h > 2 3 2 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 ( 2 4 8 , 1 0 1 . 5 ) . 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 2 4 8 < / b : _ x > < b : _ y > 1 0 1 . 5 < / b : _ y > < / b : P o i n t > < b : P o i n t > < b : _ x > 2 7 8 . 9 5 1 9 0 5 5 < / b : _ x > < b : _ y > 1 0 1 . 5 < / b : _ y > < / b : P o i n t > < b : P o i n t > < b : _ x > 2 8 0 . 9 5 1 9 0 5 5 < / b : _ x > < b : _ y > 9 9 . 5 < / b : _ y > < / b : P o i n t > < b : P o i n t > < b : _ x > 2 8 0 . 9 5 1 9 0 5 5 < / b : _ x > < b : _ y > 7 7 < / b : _ y > < / b : P o i n t > < b : P o i n t > < b : _ x > 2 8 2 . 9 5 1 9 0 5 5 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< / b : _ x > < b : _ y > 9 3 . 5 < / b : _ y > < / L a b e l L o c a t i o n > < L o c a t i o n   x m l n s : b = " h t t p : / / s c h e m a s . d a t a c o n t r a c t . o r g / 2 0 0 4 / 0 7 / S y s t e m . W i n d o w s " > < b : _ x > 2 3 2 < / b : _ x > < b : _ y > 1 0 1 . 5 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 6 7 < / b : _ y > < / L a b e l L o c a t i o n > < L o c a t i o n   x m l n s : b = " h t t p : / / s c h e m a s . d a t a c o n t r a c t . o r g / 2 0 0 4 / 0 7 / S y s t e m . W i n d o w s " > < b : _ x > 3 2 9 . 9 0 3 8 1 0 5 6 7 6 6 5 7 4 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< / b : _ x > < b : _ y > 1 0 1 . 5 < / b : _ y > < / b : P o i n t > < b : P o i n t > < b : _ x > 2 7 8 . 9 5 1 9 0 5 5 < / b : _ x > < b : _ y > 1 0 1 . 5 < / b : _ y > < / b : P o i n t > < b : P o i n t > < b : _ x > 2 8 0 . 9 5 1 9 0 5 5 < / b : _ x > < b : _ y > 9 9 . 5 < / b : _ y > < / b : P o i n t > < b : P o i n t > < b : _ x > 2 8 0 . 9 5 1 9 0 5 5 < / b : _ x > < b : _ y > 7 7 < / b : _ y > < / b : P o i n t > < b : P o i n t > < b : _ x > 2 8 2 . 9 5 1 9 0 5 5 < / b : _ x > < b : _ y > 7 5 < / b : _ y > < / b : P o i n t > < b : P o i n t > < b : _ x > 3 1 3 . 9 0 3 8 1 0 5 6 7 6 6 5 7 4 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r o d u c t _ 7 9 7 f 6 4 3 2 - 6 1 e 9 - 4 2 0 f - b 4 e 0 - 5 f 3 8 5 6 1 4 1 c b c , C a t e g o r y _ 3 2 1 c b 4 4 d - d f f c - 4 d c 6 - 9 6 2 0 - 0 9 c 1 c 2 a e 7 1 3 0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A k E A A B Q S w M E F A A C A A g A 8 Y x +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D x j H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Y x + T W o y / T k B A Q A A c w I A A B M A H A B G b 3 J t d W x h c y 9 T Z W N 0 a W 9 u M S 5 t I K I Y A C i g F A A A A A A A A A A A A A A A A A A A A A A A A A A A A K 2 S Q W u D Q B C F 7 4 L / Y b G X B E Q o l F 5 K T q Y H L 8 W i p Y e Q w 7 q Z J o s 6 G 8 Z Z i I j / v W u t 0 l D J o X Q v C / P N e z P 7 2 A Y U a 4 M i G + / 7 J 9 / z v e Y k C Q 4 i J X O w i s V G V M C + J 9 z J j C U F r v J 8 U V B F s S U C 5 H d D Z W F M u V p 3 u x d Z w y b 4 l g b 7 f h c b Z N e z D 0 e H u y A + S T w 6 + 7 w 9 Q + C s c l l U E O U k s f k w V M e m s j U O s F m N 4 8 K u m w y T b R C K B P n x I R o 6 + l D M a B j s I L u y Y L j w F 4 s l w 9 F Q u 6 R 7 t R J Z c 5 s C v a H m X 9 q h m J J W s y v a u g C a W Z N g x k a V 1 8 7 9 2 v c 0 L r 7 1 Z 7 b T Y n 8 J d 9 L + X 7 q 3 Y p r Y Y r 5 b a B T p 8 / B 1 r t i t F D 4 B U E s B A i 0 A F A A C A A g A 8 Y x + T d a i j J C m A A A A + A A A A B I A A A A A A A A A A A A A A A A A A A A A A E N v b m Z p Z y 9 Q Y W N r Y W d l L n h t b F B L A Q I t A B Q A A g A I A P G M f k 0 P y u m r p A A A A O k A A A A T A A A A A A A A A A A A A A A A A P I A A A B b Q 2 9 u d G V u d F 9 U e X B l c 1 0 u e G 1 s U E s B A i 0 A F A A C A A g A 8 Y x + T W o y / T k B A Q A A c w I A A B M A A A A A A A A A A A A A A A A A 4 w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I A A A A A A A D z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z B U M T c 6 M z k 6 M T E u N j A 0 O T I 4 M F o i I C 8 + P E V u d H J 5 I F R 5 c G U 9 I k Z p b G x D b 2 x 1 b W 5 U e X B l c y I g V m F s d W U 9 I n N B d 1 l E Q m d V R C I g L z 4 8 R W 5 0 c n k g V H l w Z T 0 i R m l s b E N v b H V t b k 5 h b W V z I i B W Y W x 1 Z T 0 i c 1 s m c X V v d D t Q c m 9 k d W N 0 S U Q m c X V v d D s s J n F 1 b 3 Q 7 U H J v Z H V j d E 5 h b W U m c X V v d D s s J n F 1 b 3 Q 7 Q 2 F 0 Z W d v c n l J R C Z x d W 9 0 O y w m c X V v d D t R d W F u d G l 0 e V B l c l V u a X Q m c X V v d D s s J n F 1 b 3 Q 7 V W 5 p d F B y a W N l J n F 1 b 3 Q 7 L C Z x d W 9 0 O 1 V u a X R z S W 5 T d G 9 j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R O Y W 1 l L D F 9 J n F 1 b 3 Q 7 L C Z x d W 9 0 O 1 N l Y 3 R p b 2 4 x L 1 B y b 2 R 1 Y 3 Q v Q 2 h h b m d l Z C B U e X B l L n t D Y X R l Z 2 9 y e U l E L D J 9 J n F 1 b 3 Q 7 L C Z x d W 9 0 O 1 N l Y 3 R p b 2 4 x L 1 B y b 2 R 1 Y 3 Q v Q 2 h h b m d l Z C B U e X B l L n t R d W F u d G l 0 e V B l c l V u a X Q s M 3 0 m c X V v d D s s J n F 1 b 3 Q 7 U 2 V j d G l v b j E v U H J v Z H V j d C 9 D a G F u Z 2 V k I F R 5 c G U u e 1 V u a X R Q c m l j Z S w 0 f S Z x d W 9 0 O y w m c X V v d D t T Z W N 0 a W 9 u M S 9 Q c m 9 k d W N 0 L 0 N o Y W 5 n Z W Q g V H l w Z S 5 7 V W 5 p d H N J b l N 0 b 2 N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R O Y W 1 l L D F 9 J n F 1 b 3 Q 7 L C Z x d W 9 0 O 1 N l Y 3 R p b 2 4 x L 1 B y b 2 R 1 Y 3 Q v Q 2 h h b m d l Z C B U e X B l L n t D Y X R l Z 2 9 y e U l E L D J 9 J n F 1 b 3 Q 7 L C Z x d W 9 0 O 1 N l Y 3 R p b 2 4 x L 1 B y b 2 R 1 Y 3 Q v Q 2 h h b m d l Z C B U e X B l L n t R d W F u d G l 0 e V B l c l V u a X Q s M 3 0 m c X V v d D s s J n F 1 b 3 Q 7 U 2 V j d G l v b j E v U H J v Z H V j d C 9 D a G F u Z 2 V k I F R 5 c G U u e 1 V u a X R Q c m l j Z S w 0 f S Z x d W 9 0 O y w m c X V v d D t T Z W N 0 a W 9 u M S 9 Q c m 9 k d W N 0 L 0 N o Y W 5 n Z W Q g V H l w Z S 5 7 V W 5 p d H N J b l N 0 b 2 N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M w V D E 3 O j M 5 O j M z L j k 3 M j c z N z J a I i A v P j x F b n R y e S B U e X B l P S J G a W x s Q 2 9 s d W 1 u V H l w Z X M i I F Z h b H V l P S J z Q X d Z R y I g L z 4 8 R W 5 0 c n k g V H l w Z T 0 i R m l s b E N v b H V t b k 5 h b W V z I i B W Y W x 1 Z T 0 i c 1 s m c X V v d D t D Y X R l Z 2 9 y e U l E J n F 1 b 3 Q 7 L C Z x d W 9 0 O 0 N h d G V n b 3 J 5 T m F t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5 L 0 N o Y W 5 n Z W Q g V H l w Z S 5 7 Q 2 F 0 Z W d v c n l J R C w w f S Z x d W 9 0 O y w m c X V v d D t T Z W N 0 a W 9 u M S 9 D Y X R l Z 2 9 y e S 9 D a G F u Z 2 V k I F R 5 c G U u e 0 N h d G V n b 3 J 5 T m F t Z S w x f S Z x d W 9 0 O y w m c X V v d D t T Z W N 0 a W 9 u M S 9 D Y X R l Z 2 9 y e S 9 D a G F u Z 2 V k I F R 5 c G U u e 0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d G V n b 3 J 5 L 0 N o Y W 5 n Z W Q g V H l w Z S 5 7 Q 2 F 0 Z W d v c n l J R C w w f S Z x d W 9 0 O y w m c X V v d D t T Z W N 0 a W 9 u M S 9 D Y X R l Z 2 9 y e S 9 D a G F u Z 2 V k I F R 5 c G U u e 0 N h d G V n b 3 J 5 T m F t Z S w x f S Z x d W 9 0 O y w m c X V v d D t T Z W N 0 a W 9 u M S 9 D Y X R l Z 2 9 y e S 9 D a G F u Z 2 V k I F R 5 c G U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J s I b 0 0 5 1 R b E + 5 a W O q C p 3 A A A A A A I A A A A A A B B m A A A A A Q A A I A A A A N z d 2 X m O s M 0 x V E e V e 4 5 Y x i Q 0 / l Q z w 9 h U A y z + e m 6 5 p m 0 S A A A A A A 6 A A A A A A g A A I A A A A A 8 Y P X Y y u q U A N 8 i 2 q j 0 i b p X i f K s I q c p O 7 T P k c 2 j W M 1 8 m U A A A A N m K q r W y O W B w N t H 4 j + H m n j L u L 5 1 d b X R w r q m O z J P V l 0 w t Z I 2 A t P G E 9 c p i V 6 5 F 8 A n M j R H V x U B G 2 1 s L q i F g H 9 q 7 W q Z s X b Z o 4 N n n 0 3 6 J m A a Q U 1 0 v Q A A A A B t 8 j 8 1 9 l p d A F g h o 7 8 Y q p k 5 m q i t E g Z I Q p S Q H g l Z l R V G A 9 E y U P d L j s X 7 L h T 3 e B m v r L K p n f V q M O X d b c r F w o K B l N v 8 = < / D a t a M a s h u p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t e g o r y _ 3 2 1 c b 4 4 d - d f f c - 4 d c 6 - 9 6 2 0 - 0 9 c 1 c 2 a e 7 1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124CC4B-5914-4877-B95C-0EDC26559BE9}">
  <ds:schemaRefs/>
</ds:datastoreItem>
</file>

<file path=customXml/itemProps10.xml><?xml version="1.0" encoding="utf-8"?>
<ds:datastoreItem xmlns:ds="http://schemas.openxmlformats.org/officeDocument/2006/customXml" ds:itemID="{BE712E52-3618-4CE7-900F-49FBF8BEDF20}">
  <ds:schemaRefs/>
</ds:datastoreItem>
</file>

<file path=customXml/itemProps11.xml><?xml version="1.0" encoding="utf-8"?>
<ds:datastoreItem xmlns:ds="http://schemas.openxmlformats.org/officeDocument/2006/customXml" ds:itemID="{A8A662EE-FACC-4F0B-90F2-F63A192A8459}">
  <ds:schemaRefs/>
</ds:datastoreItem>
</file>

<file path=customXml/itemProps12.xml><?xml version="1.0" encoding="utf-8"?>
<ds:datastoreItem xmlns:ds="http://schemas.openxmlformats.org/officeDocument/2006/customXml" ds:itemID="{743AAD1C-D712-4276-9F58-E42D3FD0CC98}">
  <ds:schemaRefs/>
</ds:datastoreItem>
</file>

<file path=customXml/itemProps13.xml><?xml version="1.0" encoding="utf-8"?>
<ds:datastoreItem xmlns:ds="http://schemas.openxmlformats.org/officeDocument/2006/customXml" ds:itemID="{FD0270A1-62E8-4A89-A315-A1437E13CDBE}">
  <ds:schemaRefs/>
</ds:datastoreItem>
</file>

<file path=customXml/itemProps14.xml><?xml version="1.0" encoding="utf-8"?>
<ds:datastoreItem xmlns:ds="http://schemas.openxmlformats.org/officeDocument/2006/customXml" ds:itemID="{8A514CF0-A836-4923-B348-78D60CEA176E}">
  <ds:schemaRefs/>
</ds:datastoreItem>
</file>

<file path=customXml/itemProps15.xml><?xml version="1.0" encoding="utf-8"?>
<ds:datastoreItem xmlns:ds="http://schemas.openxmlformats.org/officeDocument/2006/customXml" ds:itemID="{70C59571-3901-4ED3-9BC7-38A265D8C5A6}">
  <ds:schemaRefs/>
</ds:datastoreItem>
</file>

<file path=customXml/itemProps16.xml><?xml version="1.0" encoding="utf-8"?>
<ds:datastoreItem xmlns:ds="http://schemas.openxmlformats.org/officeDocument/2006/customXml" ds:itemID="{52D5CAC3-837F-445E-B6CD-E2469B3DD05D}">
  <ds:schemaRefs/>
</ds:datastoreItem>
</file>

<file path=customXml/itemProps17.xml><?xml version="1.0" encoding="utf-8"?>
<ds:datastoreItem xmlns:ds="http://schemas.openxmlformats.org/officeDocument/2006/customXml" ds:itemID="{61F8B132-3290-4236-BAF1-AB516B8A6FCF}">
  <ds:schemaRefs/>
</ds:datastoreItem>
</file>

<file path=customXml/itemProps18.xml><?xml version="1.0" encoding="utf-8"?>
<ds:datastoreItem xmlns:ds="http://schemas.openxmlformats.org/officeDocument/2006/customXml" ds:itemID="{2513C70B-A2B2-4E12-AAF2-FEB1B9FED0D2}">
  <ds:schemaRefs/>
</ds:datastoreItem>
</file>

<file path=customXml/itemProps2.xml><?xml version="1.0" encoding="utf-8"?>
<ds:datastoreItem xmlns:ds="http://schemas.openxmlformats.org/officeDocument/2006/customXml" ds:itemID="{F72DBFCC-91C7-434F-8812-617828F14CC7}">
  <ds:schemaRefs/>
</ds:datastoreItem>
</file>

<file path=customXml/itemProps3.xml><?xml version="1.0" encoding="utf-8"?>
<ds:datastoreItem xmlns:ds="http://schemas.openxmlformats.org/officeDocument/2006/customXml" ds:itemID="{DF9721BB-F6B6-4825-914A-737E03B25B58}">
  <ds:schemaRefs/>
</ds:datastoreItem>
</file>

<file path=customXml/itemProps4.xml><?xml version="1.0" encoding="utf-8"?>
<ds:datastoreItem xmlns:ds="http://schemas.openxmlformats.org/officeDocument/2006/customXml" ds:itemID="{6A7958E8-29A8-4CD8-86BD-43A5A1273C9A}">
  <ds:schemaRefs/>
</ds:datastoreItem>
</file>

<file path=customXml/itemProps5.xml><?xml version="1.0" encoding="utf-8"?>
<ds:datastoreItem xmlns:ds="http://schemas.openxmlformats.org/officeDocument/2006/customXml" ds:itemID="{A9DDEAEF-AD77-4A48-9432-A80B3466EE0A}">
  <ds:schemaRefs/>
</ds:datastoreItem>
</file>

<file path=customXml/itemProps6.xml><?xml version="1.0" encoding="utf-8"?>
<ds:datastoreItem xmlns:ds="http://schemas.openxmlformats.org/officeDocument/2006/customXml" ds:itemID="{E0926448-BA16-4301-9797-A9D53BA8AAE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B8256ACD-9160-42EE-BA8A-39CB9425FDD8}">
  <ds:schemaRefs/>
</ds:datastoreItem>
</file>

<file path=customXml/itemProps8.xml><?xml version="1.0" encoding="utf-8"?>
<ds:datastoreItem xmlns:ds="http://schemas.openxmlformats.org/officeDocument/2006/customXml" ds:itemID="{6708D2DD-F91B-455A-BC23-DB32FA4A5B4B}">
  <ds:schemaRefs/>
</ds:datastoreItem>
</file>

<file path=customXml/itemProps9.xml><?xml version="1.0" encoding="utf-8"?>
<ds:datastoreItem xmlns:ds="http://schemas.openxmlformats.org/officeDocument/2006/customXml" ds:itemID="{3BC94FBE-2615-48F9-80ED-3935AD90D2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Pivot Table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Simon Smart</cp:lastModifiedBy>
  <dcterms:created xsi:type="dcterms:W3CDTF">2014-03-05T12:12:01Z</dcterms:created>
  <dcterms:modified xsi:type="dcterms:W3CDTF">2018-12-03T16:23:43Z</dcterms:modified>
</cp:coreProperties>
</file>