
<file path=[Content_Types].xml><?xml version="1.0" encoding="utf-8"?>
<Types xmlns="http://schemas.openxmlformats.org/package/2006/content-types">
  <Override PartName="/xl/pivotTables/pivotTable6.xml" ContentType="application/vnd.openxmlformats-officedocument.spreadsheetml.pivotTable+xml"/>
  <Override PartName="/xl/charts/chart6.xml" ContentType="application/vnd.openxmlformats-officedocument.drawingml.chart+xml"/>
  <Override PartName="/xl/slicerCaches/slicerCache4.xml" ContentType="application/vnd.ms-excel.slicerCache+xml"/>
  <Override PartName="/xl/charts/style8.xml" ContentType="application/vnd.ms-office.chartstyle+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harts/chart4.xml" ContentType="application/vnd.openxmlformats-officedocument.drawingml.chart+xml"/>
  <Override PartName="/xl/slicerCaches/slicerCache2.xml" ContentType="application/vnd.ms-excel.slicerCache+xml"/>
  <Override PartName="/xl/charts/style6.xml" ContentType="application/vnd.ms-office.chartstyle+xml"/>
  <Override PartName="/xl/pivotTables/pivotTable2.xml" ContentType="application/vnd.openxmlformats-officedocument.spreadsheetml.pivotTable+xml"/>
  <Override PartName="/xl/charts/chart2.xml" ContentType="application/vnd.openxmlformats-officedocument.drawingml.chart+xml"/>
  <Override PartName="/xl/charts/style4.xml" ContentType="application/vnd.ms-office.chartstyle+xml"/>
  <Default Extension="rels" ContentType="application/vnd.openxmlformats-package.relationships+xml"/>
  <Default Extension="xml" ContentType="application/xml"/>
  <Override PartName="/xl/drawings/drawing2.xml" ContentType="application/vnd.openxmlformats-officedocument.drawing+xml"/>
  <Override PartName="/xl/charts/colors9.xml" ContentType="application/vnd.ms-office.chartcolorstyle+xml"/>
  <Override PartName="/xl/charts/style2.xml" ContentType="application/vnd.ms-office.chartstyle+xml"/>
  <Override PartName="/xl/charts/style14.xml" ContentType="application/vnd.ms-office.chartstyle+xml"/>
  <Override PartName="/xl/charts/colors13.xml" ContentType="application/vnd.ms-office.chartcolorstyle+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olors6.xml" ContentType="application/vnd.ms-office.chartcolorstyle+xml"/>
  <Override PartName="/xl/charts/colors7.xml" ContentType="application/vnd.ms-office.chartcolorstyle+xml"/>
  <Override PartName="/xl/charts/colors12.xml" ContentType="application/vnd.ms-office.chartcolorstyle+xml"/>
  <Override PartName="/xl/charts/style12.xml" ContentType="application/vnd.ms-office.chartstyle+xml"/>
  <Override PartName="/xl/charts/style13.xml" ContentType="application/vnd.ms-office.chartstyle+xml"/>
  <Override PartName="/xl/charts/colors11.xml" ContentType="application/vnd.ms-office.chartcolorsty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charts/colors10.xml" ContentType="application/vnd.ms-office.chartcolorstyle+xml"/>
  <Override PartName="/xl/charts/style10.xml" ContentType="application/vnd.ms-office.chartstyle+xml"/>
  <Override PartName="/xl/charts/style11.xml" ContentType="application/vnd.ms-office.chartstyle+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olors2.xml" ContentType="application/vnd.ms-office.chartcolorstyle+xml"/>
  <Override PartName="/xl/charts/colors3.xml" ContentType="application/vnd.ms-office.chartcolorstyle+xml"/>
  <Override PartName="/xl/pivotCache/pivotCacheRecords1.xml" ContentType="application/vnd.openxmlformats-officedocument.spreadsheetml.pivotCacheRecords+xml"/>
  <Override PartName="/xl/pivotTables/pivotTable7.xml" ContentType="application/vnd.openxmlformats-officedocument.spreadsheetml.pivotTable+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slicers/slicer1.xml" ContentType="application/vnd.ms-excel.slicer+xml"/>
  <Override PartName="/xl/charts/colors1.xml" ContentType="application/vnd.ms-office.chartcolorstyle+xml"/>
  <Override PartName="/docProps/core.xml" ContentType="application/vnd.openxmlformats-package.core-properties+xml"/>
  <Override PartName="/xl/pivotTables/pivotTable5.xml" ContentType="application/vnd.openxmlformats-officedocument.spreadsheetml.pivotTable+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slicerCaches/slicerCache3.xml" ContentType="application/vnd.ms-excel.slicerCache+xml"/>
  <Override PartName="/xl/charts/style9.xml" ContentType="application/vnd.ms-office.chartstyle+xml"/>
  <Override PartName="/xl/tables/table1.xml" ContentType="application/vnd.openxmlformats-officedocument.spreadsheetml.table+xml"/>
  <Override PartName="/xl/pivotTables/pivotTable3.xml" ContentType="application/vnd.openxmlformats-officedocument.spreadsheetml.pivotTable+xml"/>
  <Override PartName="/xl/charts/chart5.xml" ContentType="application/vnd.openxmlformats-officedocument.drawingml.chart+xml"/>
  <Override PartName="/xl/slicerCaches/slicerCache1.xml" ContentType="application/vnd.ms-excel.slicerCache+xml"/>
  <Override PartName="/xl/charts/style7.xml" ContentType="application/vnd.ms-office.chartstyle+xml"/>
  <Override PartName="/xl/pivotTables/pivotTable1.xml" ContentType="application/vnd.openxmlformats-officedocument.spreadsheetml.pivotTable+xml"/>
  <Override PartName="/xl/charts/chart3.xml" ContentType="application/vnd.openxmlformats-officedocument.drawingml.chart+xml"/>
  <Override PartName="/xl/charts/style5.xml" ContentType="application/vnd.ms-office.chartstyle+xml"/>
  <Override PartName="/xl/workbook.xml" ContentType="application/vnd.openxmlformats-officedocument.spreadsheetml.sheet.main+xml"/>
  <Override PartName="/xl/charts/chart1.xml" ContentType="application/vnd.openxmlformats-officedocument.drawingml.chart+xml"/>
  <Override PartName="/xl/charts/colors8.xml" ContentType="application/vnd.ms-office.chartcolorstyle+xml"/>
  <Override PartName="/xl/charts/style3.xml" ContentType="application/vnd.ms-office.chartstyle+xml"/>
  <Override PartName="/xl/charts/style1.xml" ContentType="application/vnd.ms-office.chartstyle+xml"/>
  <Override PartName="/xl/charts/colors14.xml" ContentType="application/vnd.ms-office.chartcolorstyle+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10" yWindow="-110" windowWidth="19420" windowHeight="10420" activeTab="2"/>
  </bookViews>
  <sheets>
    <sheet name="Data" sheetId="1" r:id="rId1"/>
    <sheet name="Pivot" sheetId="6" r:id="rId2"/>
    <sheet name="Dashboard1" sheetId="7" r:id="rId3"/>
  </sheets>
  <definedNames>
    <definedName name="Slicer_Order_Date1">#N/A</definedName>
    <definedName name="Slicer_Party_Name1">#N/A</definedName>
    <definedName name="Slicer_Payment_Mode1">#N/A</definedName>
    <definedName name="Slicer_Product1">#N/A</definedName>
  </definedNames>
  <calcPr calcId="124519"/>
  <pivotCaches>
    <pivotCache cacheId="0" r:id="rId4"/>
  </pivotCaches>
  <extLst xmlns:x15="http://schemas.microsoft.com/office/spreadsheetml/2010/11/main">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1"/>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C2" l="1"/>
</calcChain>
</file>

<file path=xl/sharedStrings.xml><?xml version="1.0" encoding="utf-8"?>
<sst xmlns="http://schemas.openxmlformats.org/spreadsheetml/2006/main" count="461" uniqueCount="130">
  <si>
    <t xml:space="preserve">Total Qty. </t>
  </si>
  <si>
    <t>Total Amount :</t>
  </si>
  <si>
    <t>Order No.</t>
  </si>
  <si>
    <t>Order Date</t>
  </si>
  <si>
    <t>Party Name</t>
  </si>
  <si>
    <t>Product</t>
  </si>
  <si>
    <t>Price</t>
  </si>
  <si>
    <t>Quantity</t>
  </si>
  <si>
    <t>Total Amount</t>
  </si>
  <si>
    <t>Payment Mode</t>
  </si>
  <si>
    <t>A001</t>
  </si>
  <si>
    <t>Vinay</t>
  </si>
  <si>
    <t>Light Pen</t>
  </si>
  <si>
    <t>Online</t>
  </si>
  <si>
    <t>A002</t>
  </si>
  <si>
    <t>Mouse</t>
  </si>
  <si>
    <t>A003</t>
  </si>
  <si>
    <t>Mukesh</t>
  </si>
  <si>
    <t>Charger</t>
  </si>
  <si>
    <t>Offline</t>
  </si>
  <si>
    <t>A004</t>
  </si>
  <si>
    <t>Sanjay</t>
  </si>
  <si>
    <t>A005</t>
  </si>
  <si>
    <t>Anand</t>
  </si>
  <si>
    <t>CPU</t>
  </si>
  <si>
    <t>A006</t>
  </si>
  <si>
    <t>A007</t>
  </si>
  <si>
    <t>A008</t>
  </si>
  <si>
    <t>A009</t>
  </si>
  <si>
    <t>Rakesh</t>
  </si>
  <si>
    <t>HDD</t>
  </si>
  <si>
    <t>A010</t>
  </si>
  <si>
    <t>A011</t>
  </si>
  <si>
    <t>A012</t>
  </si>
  <si>
    <t>A013</t>
  </si>
  <si>
    <t>A014</t>
  </si>
  <si>
    <t>A015</t>
  </si>
  <si>
    <t>SD Card</t>
  </si>
  <si>
    <t>A016</t>
  </si>
  <si>
    <t>A017</t>
  </si>
  <si>
    <t>A018</t>
  </si>
  <si>
    <t>A019</t>
  </si>
  <si>
    <t>Vinod</t>
  </si>
  <si>
    <t>A020</t>
  </si>
  <si>
    <t>A021</t>
  </si>
  <si>
    <t>A022</t>
  </si>
  <si>
    <t>A023</t>
  </si>
  <si>
    <t>Keyboard</t>
  </si>
  <si>
    <t>A024</t>
  </si>
  <si>
    <t>A025</t>
  </si>
  <si>
    <t>A026</t>
  </si>
  <si>
    <t>A027</t>
  </si>
  <si>
    <t>A028</t>
  </si>
  <si>
    <t>A029</t>
  </si>
  <si>
    <t>A030</t>
  </si>
  <si>
    <t>A031</t>
  </si>
  <si>
    <t>A032</t>
  </si>
  <si>
    <t>A033</t>
  </si>
  <si>
    <t>A034</t>
  </si>
  <si>
    <t>A035</t>
  </si>
  <si>
    <t>A036</t>
  </si>
  <si>
    <t>A037</t>
  </si>
  <si>
    <t>A038</t>
  </si>
  <si>
    <t>A039</t>
  </si>
  <si>
    <t>A040</t>
  </si>
  <si>
    <t>A041</t>
  </si>
  <si>
    <t>A042</t>
  </si>
  <si>
    <t>A043</t>
  </si>
  <si>
    <t>A044</t>
  </si>
  <si>
    <t>A045</t>
  </si>
  <si>
    <t>A046</t>
  </si>
  <si>
    <t>A047</t>
  </si>
  <si>
    <t>A048</t>
  </si>
  <si>
    <t>A049</t>
  </si>
  <si>
    <t>A050</t>
  </si>
  <si>
    <t>A051</t>
  </si>
  <si>
    <t>A052</t>
  </si>
  <si>
    <t>A053</t>
  </si>
  <si>
    <t>A054</t>
  </si>
  <si>
    <t>A055</t>
  </si>
  <si>
    <t>A056</t>
  </si>
  <si>
    <t>A057</t>
  </si>
  <si>
    <t>A058</t>
  </si>
  <si>
    <t>A059</t>
  </si>
  <si>
    <t>A060</t>
  </si>
  <si>
    <t>A061</t>
  </si>
  <si>
    <t>A062</t>
  </si>
  <si>
    <t>A063</t>
  </si>
  <si>
    <t>A064</t>
  </si>
  <si>
    <t>A065</t>
  </si>
  <si>
    <t>A066</t>
  </si>
  <si>
    <t>A067</t>
  </si>
  <si>
    <t>A068</t>
  </si>
  <si>
    <t>A069</t>
  </si>
  <si>
    <t>A070</t>
  </si>
  <si>
    <t>A071</t>
  </si>
  <si>
    <t>A072</t>
  </si>
  <si>
    <t>A073</t>
  </si>
  <si>
    <t>A074</t>
  </si>
  <si>
    <t>A075</t>
  </si>
  <si>
    <t>A076</t>
  </si>
  <si>
    <t>A077</t>
  </si>
  <si>
    <t>A078</t>
  </si>
  <si>
    <t>A079</t>
  </si>
  <si>
    <t>A080</t>
  </si>
  <si>
    <t>A081</t>
  </si>
  <si>
    <t>A082</t>
  </si>
  <si>
    <t>A083</t>
  </si>
  <si>
    <t>A084</t>
  </si>
  <si>
    <t>A085</t>
  </si>
  <si>
    <t>A086</t>
  </si>
  <si>
    <t>A087</t>
  </si>
  <si>
    <t>A088</t>
  </si>
  <si>
    <t>A089</t>
  </si>
  <si>
    <t>A090</t>
  </si>
  <si>
    <t>A091</t>
  </si>
  <si>
    <t>A092</t>
  </si>
  <si>
    <t>A093</t>
  </si>
  <si>
    <t>A094</t>
  </si>
  <si>
    <t>A095</t>
  </si>
  <si>
    <t>A096</t>
  </si>
  <si>
    <t>A097</t>
  </si>
  <si>
    <t>A098</t>
  </si>
  <si>
    <t>A099</t>
  </si>
  <si>
    <t>Grand Total</t>
  </si>
  <si>
    <t>Sum of Total Amount</t>
  </si>
  <si>
    <t>Sum of Quantity</t>
  </si>
  <si>
    <t>Samruddhi Organic Farm</t>
  </si>
  <si>
    <t>(All)</t>
  </si>
  <si>
    <t>Organic Ferm may month data</t>
  </si>
</sst>
</file>

<file path=xl/styles.xml><?xml version="1.0" encoding="utf-8"?>
<styleSheet xmlns="http://schemas.openxmlformats.org/spreadsheetml/2006/main">
  <fonts count="8">
    <font>
      <sz val="11"/>
      <color theme="1"/>
      <name val="Calibri"/>
      <family val="2"/>
      <scheme val="minor"/>
    </font>
    <font>
      <sz val="18"/>
      <color theme="1"/>
      <name val="Calibri"/>
      <family val="2"/>
      <scheme val="minor"/>
    </font>
    <font>
      <b/>
      <sz val="16"/>
      <color theme="1" tint="0.499984740745262"/>
      <name val="Calibri"/>
      <family val="2"/>
      <scheme val="minor"/>
    </font>
    <font>
      <sz val="16"/>
      <color theme="1"/>
      <name val="Calibri"/>
      <family val="2"/>
      <scheme val="minor"/>
    </font>
    <font>
      <b/>
      <sz val="12"/>
      <color theme="1" tint="4.9989318521683403E-2"/>
      <name val="Calibri"/>
      <family val="2"/>
      <scheme val="minor"/>
    </font>
    <font>
      <sz val="22"/>
      <color theme="1"/>
      <name val="Calibri"/>
      <family val="2"/>
      <scheme val="minor"/>
    </font>
    <font>
      <sz val="20"/>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rgb="FF00B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0" borderId="1" xfId="0" applyBorder="1" applyAlignment="1">
      <alignment horizontal="center"/>
    </xf>
    <xf numFmtId="14" fontId="0" fillId="0" borderId="1" xfId="0" applyNumberFormat="1" applyBorder="1" applyAlignment="1">
      <alignment horizontal="center"/>
    </xf>
    <xf numFmtId="0" fontId="2" fillId="0" borderId="0" xfId="0" applyFont="1" applyBorder="1" applyAlignment="1">
      <alignment horizontal="center"/>
    </xf>
    <xf numFmtId="0" fontId="4" fillId="4" borderId="4" xfId="0" applyFont="1"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14" fontId="0" fillId="0" borderId="6" xfId="0" applyNumberFormat="1" applyBorder="1" applyAlignment="1">
      <alignment horizontal="center"/>
    </xf>
    <xf numFmtId="0" fontId="0" fillId="0" borderId="6" xfId="0" applyBorder="1" applyAlignment="1">
      <alignment horizontal="center"/>
    </xf>
    <xf numFmtId="0" fontId="4" fillId="4" borderId="8" xfId="0" applyFont="1" applyFill="1" applyBorder="1" applyAlignment="1">
      <alignment horizontal="center" vertical="center"/>
    </xf>
    <xf numFmtId="0" fontId="0" fillId="0" borderId="2" xfId="0" applyBorder="1" applyAlignment="1">
      <alignment horizontal="center"/>
    </xf>
    <xf numFmtId="0" fontId="0" fillId="0" borderId="9" xfId="0" applyBorder="1" applyAlignment="1">
      <alignment horizontal="center"/>
    </xf>
    <xf numFmtId="0" fontId="0" fillId="0" borderId="0" xfId="0" pivotButton="1"/>
    <xf numFmtId="0" fontId="0" fillId="0" borderId="0" xfId="0" applyNumberFormat="1"/>
    <xf numFmtId="0" fontId="0" fillId="5" borderId="0" xfId="0" applyFill="1"/>
    <xf numFmtId="14" fontId="0" fillId="0" borderId="0" xfId="0" applyNumberFormat="1"/>
    <xf numFmtId="0" fontId="7" fillId="5" borderId="0" xfId="0" applyFont="1" applyFill="1" applyAlignment="1"/>
    <xf numFmtId="0" fontId="6" fillId="5" borderId="0" xfId="0" applyFont="1" applyFill="1" applyAlignment="1"/>
    <xf numFmtId="0" fontId="1" fillId="2" borderId="2" xfId="0" applyFont="1" applyFill="1" applyBorder="1" applyAlignment="1">
      <alignment horizontal="center"/>
    </xf>
    <xf numFmtId="0" fontId="1" fillId="2" borderId="7" xfId="0" applyFont="1" applyFill="1" applyBorder="1" applyAlignment="1">
      <alignment horizontal="center"/>
    </xf>
    <xf numFmtId="0" fontId="3" fillId="3" borderId="2" xfId="0" applyFont="1" applyFill="1" applyBorder="1" applyAlignment="1">
      <alignment horizontal="center"/>
    </xf>
    <xf numFmtId="0" fontId="3" fillId="3" borderId="7" xfId="0" applyFont="1" applyFill="1" applyBorder="1" applyAlignment="1">
      <alignment horizontal="center"/>
    </xf>
    <xf numFmtId="0" fontId="5" fillId="6" borderId="0" xfId="0" applyFont="1" applyFill="1" applyBorder="1" applyAlignment="1">
      <alignment horizontal="center" vertical="center"/>
    </xf>
  </cellXfs>
  <cellStyles count="1">
    <cellStyle name="Normal" xfId="0" builtinId="0"/>
  </cellStyles>
  <dxfs count="13">
    <dxf>
      <alignment horizontal="center" vertical="bottom" textRotation="0" wrapText="0" indent="0" relativeIndent="255"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bottom style="thin">
          <color indexed="64"/>
        </bottom>
      </border>
    </dxf>
    <dxf>
      <alignment horizontal="center" vertical="bottom" textRotation="0" wrapText="0" indent="0" relativeIndent="255" justifyLastLine="0" shrinkToFit="0" readingOrder="0"/>
    </dxf>
    <dxf>
      <border outline="0">
        <bottom style="thin">
          <color indexed="64"/>
        </bottom>
      </border>
    </dxf>
    <dxf>
      <font>
        <b/>
        <i val="0"/>
        <strike val="0"/>
        <condense val="0"/>
        <extend val="0"/>
        <outline val="0"/>
        <shadow val="0"/>
        <u val="none"/>
        <vertAlign val="baseline"/>
        <sz val="12"/>
        <color theme="1" tint="4.9989318521683403E-2"/>
        <name val="Calibri"/>
        <scheme val="minor"/>
      </font>
      <fill>
        <patternFill patternType="solid">
          <fgColor indexed="64"/>
          <bgColor rgb="FFFFFF00"/>
        </patternFill>
      </fill>
      <alignment horizontal="center" vertical="center" textRotation="0" wrapText="0" indent="0" relativeIndent="255"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board.xlsx]Pivot!Total Sales Month of May in Amount</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Total Sales Month of May in Amount</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19841476655808904"/>
          <c:y val="1.9024970273483956E-2"/>
        </c:manualLayout>
      </c:layout>
      <c:spPr>
        <a:noFill/>
        <a:ln>
          <a:noFill/>
        </a:ln>
        <a:effectLst/>
      </c:spPr>
    </c:title>
    <c:pivotFmts>
      <c:pivotFmt>
        <c:idx val="0"/>
        <c:spPr>
          <a:solidFill>
            <a:schemeClr val="accent6"/>
          </a:solidFill>
          <a:ln>
            <a:noFill/>
          </a:ln>
          <a:effectLst/>
          <a:sp3d/>
        </c:spPr>
        <c:marker>
          <c:symbol val="none"/>
        </c:marker>
      </c:pivotFmt>
      <c:pivotFmt>
        <c:idx val="1"/>
      </c:pivotFmt>
    </c:pivotFmts>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bar3DChart>
        <c:barDir val="col"/>
        <c:grouping val="stacked"/>
        <c:ser>
          <c:idx val="0"/>
          <c:order val="0"/>
          <c:tx>
            <c:strRef>
              <c:f>Pivot!$B$3</c:f>
              <c:strCache>
                <c:ptCount val="1"/>
                <c:pt idx="0">
                  <c:v>Total</c:v>
                </c:pt>
              </c:strCache>
            </c:strRef>
          </c:tx>
          <c:spPr>
            <a:solidFill>
              <a:schemeClr val="accent6"/>
            </a:solidFill>
            <a:ln>
              <a:noFill/>
            </a:ln>
            <a:effectLst/>
            <a:sp3d/>
          </c:spPr>
          <c:cat>
            <c:strRef>
              <c:f>Pivot!$A$4:$A$33</c:f>
              <c:strCache>
                <c:ptCount val="29"/>
                <c:pt idx="0">
                  <c:v>01-05-2023</c:v>
                </c:pt>
                <c:pt idx="1">
                  <c:v>02-05-2023</c:v>
                </c:pt>
                <c:pt idx="2">
                  <c:v>03-05-2023</c:v>
                </c:pt>
                <c:pt idx="3">
                  <c:v>04-05-2023</c:v>
                </c:pt>
                <c:pt idx="4">
                  <c:v>05-05-2023</c:v>
                </c:pt>
                <c:pt idx="5">
                  <c:v>07-05-2023</c:v>
                </c:pt>
                <c:pt idx="6">
                  <c:v>08-05-2023</c:v>
                </c:pt>
                <c:pt idx="7">
                  <c:v>09-05-2023</c:v>
                </c:pt>
                <c:pt idx="8">
                  <c:v>10-05-2023</c:v>
                </c:pt>
                <c:pt idx="9">
                  <c:v>11-05-2023</c:v>
                </c:pt>
                <c:pt idx="10">
                  <c:v>12-05-2023</c:v>
                </c:pt>
                <c:pt idx="11">
                  <c:v>13-05-2023</c:v>
                </c:pt>
                <c:pt idx="12">
                  <c:v>14-05-2023</c:v>
                </c:pt>
                <c:pt idx="13">
                  <c:v>15-05-2023</c:v>
                </c:pt>
                <c:pt idx="14">
                  <c:v>16-05-2023</c:v>
                </c:pt>
                <c:pt idx="15">
                  <c:v>17-05-2023</c:v>
                </c:pt>
                <c:pt idx="16">
                  <c:v>18-05-2023</c:v>
                </c:pt>
                <c:pt idx="17">
                  <c:v>19-05-2023</c:v>
                </c:pt>
                <c:pt idx="18">
                  <c:v>20-05-2023</c:v>
                </c:pt>
                <c:pt idx="19">
                  <c:v>21-05-2023</c:v>
                </c:pt>
                <c:pt idx="20">
                  <c:v>22-05-2023</c:v>
                </c:pt>
                <c:pt idx="21">
                  <c:v>23-05-2023</c:v>
                </c:pt>
                <c:pt idx="22">
                  <c:v>24-05-2023</c:v>
                </c:pt>
                <c:pt idx="23">
                  <c:v>25-05-2023</c:v>
                </c:pt>
                <c:pt idx="24">
                  <c:v>27-05-2023</c:v>
                </c:pt>
                <c:pt idx="25">
                  <c:v>28-05-2023</c:v>
                </c:pt>
                <c:pt idx="26">
                  <c:v>29-05-2023</c:v>
                </c:pt>
                <c:pt idx="27">
                  <c:v>30-05-2023</c:v>
                </c:pt>
                <c:pt idx="28">
                  <c:v>31-05-2023</c:v>
                </c:pt>
              </c:strCache>
            </c:strRef>
          </c:cat>
          <c:val>
            <c:numRef>
              <c:f>Pivot!$B$4:$B$33</c:f>
              <c:numCache>
                <c:formatCode>General</c:formatCode>
                <c:ptCount val="29"/>
                <c:pt idx="0">
                  <c:v>60182</c:v>
                </c:pt>
                <c:pt idx="1">
                  <c:v>54280</c:v>
                </c:pt>
                <c:pt idx="2">
                  <c:v>144428</c:v>
                </c:pt>
                <c:pt idx="3">
                  <c:v>105224</c:v>
                </c:pt>
                <c:pt idx="4">
                  <c:v>88832</c:v>
                </c:pt>
                <c:pt idx="5">
                  <c:v>54866</c:v>
                </c:pt>
                <c:pt idx="6">
                  <c:v>195907</c:v>
                </c:pt>
                <c:pt idx="7">
                  <c:v>20148</c:v>
                </c:pt>
                <c:pt idx="8">
                  <c:v>77761</c:v>
                </c:pt>
                <c:pt idx="9">
                  <c:v>93290</c:v>
                </c:pt>
                <c:pt idx="10">
                  <c:v>96356</c:v>
                </c:pt>
                <c:pt idx="11">
                  <c:v>117320</c:v>
                </c:pt>
                <c:pt idx="12">
                  <c:v>104448</c:v>
                </c:pt>
                <c:pt idx="13">
                  <c:v>31265</c:v>
                </c:pt>
                <c:pt idx="14">
                  <c:v>57682</c:v>
                </c:pt>
                <c:pt idx="15">
                  <c:v>187810</c:v>
                </c:pt>
                <c:pt idx="16">
                  <c:v>59531</c:v>
                </c:pt>
                <c:pt idx="17">
                  <c:v>53532</c:v>
                </c:pt>
                <c:pt idx="18">
                  <c:v>40944</c:v>
                </c:pt>
                <c:pt idx="19">
                  <c:v>108940</c:v>
                </c:pt>
                <c:pt idx="20">
                  <c:v>63708</c:v>
                </c:pt>
                <c:pt idx="21">
                  <c:v>68900</c:v>
                </c:pt>
                <c:pt idx="22">
                  <c:v>75507</c:v>
                </c:pt>
                <c:pt idx="23">
                  <c:v>98750</c:v>
                </c:pt>
                <c:pt idx="24">
                  <c:v>86318</c:v>
                </c:pt>
                <c:pt idx="25">
                  <c:v>89598</c:v>
                </c:pt>
                <c:pt idx="26">
                  <c:v>143258</c:v>
                </c:pt>
                <c:pt idx="27">
                  <c:v>143301</c:v>
                </c:pt>
                <c:pt idx="28">
                  <c:v>61618</c:v>
                </c:pt>
              </c:numCache>
            </c:numRef>
          </c:val>
          <c:extLst xmlns:c16r2="http://schemas.microsoft.com/office/drawing/2015/06/chart">
            <c:ext xmlns:c16="http://schemas.microsoft.com/office/drawing/2014/chart" uri="{C3380CC4-5D6E-409C-BE32-E72D297353CC}">
              <c16:uniqueId val="{00000000-4EF8-4E39-B0BB-AD30755A104A}"/>
            </c:ext>
          </c:extLst>
        </c:ser>
        <c:gapWidth val="149"/>
        <c:shape val="box"/>
        <c:axId val="119152000"/>
        <c:axId val="119161984"/>
        <c:axId val="0"/>
      </c:bar3DChart>
      <c:catAx>
        <c:axId val="119152000"/>
        <c:scaling>
          <c:orientation val="minMax"/>
        </c:scaling>
        <c:axPos val="b"/>
        <c:numFmt formatCode="General" sourceLinked="1"/>
        <c:maj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1984"/>
        <c:crosses val="autoZero"/>
        <c:auto val="1"/>
        <c:lblAlgn val="ctr"/>
        <c:lblOffset val="100"/>
      </c:catAx>
      <c:valAx>
        <c:axId val="119161984"/>
        <c:scaling>
          <c:orientation val="minMax"/>
        </c:scaling>
        <c:axPos val="l"/>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2000"/>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board.xlsx]Pivot!Top 4 Product sales Qty wise </c:name>
    <c:fmtId val="3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outerShdw blurRad="38100" dist="19050" dir="2700000" algn="tl" rotWithShape="0">
                    <a:srgbClr val="000000">
                      <a:alpha val="40000"/>
                    </a:srgbClr>
                  </a:outerShdw>
                </a:effectLst>
              </a:rPr>
              <a:t>Top 4 Product sales Qty wise </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13339161471584812"/>
          <c:y val="4.1063867016622922E-2"/>
        </c:manualLayout>
      </c:layout>
      <c:spPr>
        <a:noFill/>
        <a:ln>
          <a:noFill/>
        </a:ln>
        <a:effectLst/>
      </c:spPr>
    </c:title>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2"/>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s>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bar3DChart>
        <c:barDir val="bar"/>
        <c:grouping val="clustered"/>
        <c:ser>
          <c:idx val="0"/>
          <c:order val="0"/>
          <c:tx>
            <c:strRef>
              <c:f>Pivot!$B$46</c:f>
              <c:strCache>
                <c:ptCount val="1"/>
                <c:pt idx="0">
                  <c:v>Total</c:v>
                </c:pt>
              </c:strCache>
            </c:strRef>
          </c:tx>
          <c:spPr>
            <a:solidFill>
              <a:srgbClr val="7030A0"/>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dLbls>
          <c:cat>
            <c:strRef>
              <c:f>Pivot!$A$47:$A$51</c:f>
              <c:strCache>
                <c:ptCount val="4"/>
                <c:pt idx="0">
                  <c:v>Mouse</c:v>
                </c:pt>
                <c:pt idx="1">
                  <c:v>CPU</c:v>
                </c:pt>
                <c:pt idx="2">
                  <c:v>Light Pen</c:v>
                </c:pt>
                <c:pt idx="3">
                  <c:v>Charger</c:v>
                </c:pt>
              </c:strCache>
            </c:strRef>
          </c:cat>
          <c:val>
            <c:numRef>
              <c:f>Pivot!$B$47:$B$51</c:f>
              <c:numCache>
                <c:formatCode>General</c:formatCode>
                <c:ptCount val="4"/>
                <c:pt idx="0">
                  <c:v>756</c:v>
                </c:pt>
                <c:pt idx="1">
                  <c:v>752</c:v>
                </c:pt>
                <c:pt idx="2">
                  <c:v>677</c:v>
                </c:pt>
                <c:pt idx="3">
                  <c:v>647</c:v>
                </c:pt>
              </c:numCache>
            </c:numRef>
          </c:val>
          <c:extLst xmlns:c16r2="http://schemas.microsoft.com/office/drawing/2015/06/chart">
            <c:ext xmlns:c16="http://schemas.microsoft.com/office/drawing/2014/chart" uri="{C3380CC4-5D6E-409C-BE32-E72D297353CC}">
              <c16:uniqueId val="{00000000-17D2-40C2-9899-98478977355A}"/>
            </c:ext>
          </c:extLst>
        </c:ser>
        <c:dLbls>
          <c:showVal val="1"/>
        </c:dLbls>
        <c:shape val="box"/>
        <c:axId val="120053120"/>
        <c:axId val="120132736"/>
        <c:axId val="0"/>
      </c:bar3DChart>
      <c:catAx>
        <c:axId val="120053120"/>
        <c:scaling>
          <c:orientation val="minMax"/>
        </c:scaling>
        <c:axPos val="l"/>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2736"/>
        <c:crosses val="autoZero"/>
        <c:auto val="1"/>
        <c:lblAlgn val="ctr"/>
        <c:lblOffset val="100"/>
      </c:catAx>
      <c:valAx>
        <c:axId val="120132736"/>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3120"/>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board.xlsx]Pivot!Total Product sales Qty wise</c:name>
    <c:fmtId val="4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sales Qty wise</a:t>
            </a:r>
            <a:endParaRPr lang="en-IN"/>
          </a:p>
        </c:rich>
      </c:tx>
      <c:layout>
        <c:manualLayout>
          <c:xMode val="edge"/>
          <c:yMode val="edge"/>
          <c:x val="0.20602705237384897"/>
          <c:y val="3.1695721077654539E-2"/>
        </c:manualLayout>
      </c:layout>
      <c:spPr>
        <a:noFill/>
        <a:ln>
          <a:noFill/>
        </a:ln>
        <a:effectLst/>
      </c:spPr>
    </c:title>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860911270983214"/>
          <c:y val="0.21085241523890338"/>
          <c:w val="0.43658683289588829"/>
          <c:h val="0.72764472149314696"/>
        </c:manualLayout>
      </c:layout>
      <c:pieChart>
        <c:varyColors val="1"/>
        <c:ser>
          <c:idx val="0"/>
          <c:order val="0"/>
          <c:tx>
            <c:strRef>
              <c:f>Pivot!$B$74</c:f>
              <c:strCache>
                <c:ptCount val="1"/>
                <c:pt idx="0">
                  <c:v>Total</c:v>
                </c:pt>
              </c:strCache>
            </c:strRef>
          </c:tx>
          <c:dP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BB77-4A51-8E45-5067D09018EB}"/>
              </c:ext>
            </c:extLst>
          </c:dPt>
          <c:dP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BB77-4A51-8E45-5067D09018EB}"/>
              </c:ext>
            </c:extLst>
          </c:dPt>
          <c:dP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BB77-4A51-8E45-5067D09018EB}"/>
              </c:ext>
            </c:extLst>
          </c:dPt>
          <c:dP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BB77-4A51-8E45-5067D09018EB}"/>
              </c:ext>
            </c:extLst>
          </c:dPt>
          <c:dP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BB77-4A51-8E45-5067D09018EB}"/>
              </c:ext>
            </c:extLst>
          </c:dPt>
          <c:dP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BB77-4A51-8E45-5067D09018EB}"/>
              </c:ext>
            </c:extLst>
          </c:dPt>
          <c:dP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D-BB77-4A51-8E45-5067D09018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showLeaderLines val="1"/>
            <c:leaderLines>
              <c:spPr>
                <a:ln w="9525" cap="flat" cmpd="sng" algn="ctr">
                  <a:solidFill>
                    <a:schemeClr val="tx1">
                      <a:lumMod val="35000"/>
                      <a:lumOff val="65000"/>
                    </a:schemeClr>
                  </a:solidFill>
                  <a:round/>
                </a:ln>
                <a:effectLst/>
              </c:spPr>
            </c:leaderLines>
          </c:dLbls>
          <c:cat>
            <c:strRef>
              <c:f>Pivot!$A$75:$A$82</c:f>
              <c:strCache>
                <c:ptCount val="7"/>
                <c:pt idx="0">
                  <c:v>Mouse</c:v>
                </c:pt>
                <c:pt idx="1">
                  <c:v>CPU</c:v>
                </c:pt>
                <c:pt idx="2">
                  <c:v>Light Pen</c:v>
                </c:pt>
                <c:pt idx="3">
                  <c:v>Charger</c:v>
                </c:pt>
                <c:pt idx="4">
                  <c:v>HDD</c:v>
                </c:pt>
                <c:pt idx="5">
                  <c:v>Keyboard</c:v>
                </c:pt>
                <c:pt idx="6">
                  <c:v>SD Card</c:v>
                </c:pt>
              </c:strCache>
            </c:strRef>
          </c:cat>
          <c:val>
            <c:numRef>
              <c:f>Pivot!$B$75:$B$82</c:f>
              <c:numCache>
                <c:formatCode>General</c:formatCode>
                <c:ptCount val="7"/>
                <c:pt idx="0">
                  <c:v>756</c:v>
                </c:pt>
                <c:pt idx="1">
                  <c:v>752</c:v>
                </c:pt>
                <c:pt idx="2">
                  <c:v>677</c:v>
                </c:pt>
                <c:pt idx="3">
                  <c:v>647</c:v>
                </c:pt>
                <c:pt idx="4">
                  <c:v>594</c:v>
                </c:pt>
                <c:pt idx="5">
                  <c:v>562</c:v>
                </c:pt>
                <c:pt idx="6">
                  <c:v>557</c:v>
                </c:pt>
              </c:numCache>
            </c:numRef>
          </c:val>
          <c:extLst xmlns:c16r2="http://schemas.microsoft.com/office/drawing/2015/06/chart">
            <c:ext xmlns:c16="http://schemas.microsoft.com/office/drawing/2014/chart" uri="{C3380CC4-5D6E-409C-BE32-E72D297353CC}">
              <c16:uniqueId val="{0000000E-BB77-4A51-8E45-5067D09018EB}"/>
            </c:ext>
          </c:extLst>
        </c:ser>
        <c:dLbls>
          <c:showVal val="1"/>
        </c:dLbls>
        <c:firstSliceAng val="0"/>
      </c:pieChart>
      <c:spPr>
        <a:noFill/>
        <a:ln>
          <a:noFill/>
        </a:ln>
        <a:effectLst/>
      </c:spPr>
    </c:plotArea>
    <c:legend>
      <c:legendPos val="r"/>
      <c:layout>
        <c:manualLayout>
          <c:xMode val="edge"/>
          <c:yMode val="edge"/>
          <c:x val="0.69785651793525771"/>
          <c:y val="0.20100253726210071"/>
          <c:w val="0.21216905949390225"/>
          <c:h val="0.7989970810225238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board.xlsx]Pivot!Total Product sales Amount wise</c:name>
    <c:fmtId val="3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sales Amount wise</a:t>
            </a:r>
          </a:p>
        </c:rich>
      </c:tx>
      <c:layout/>
      <c:spPr>
        <a:noFill/>
        <a:ln>
          <a:noFill/>
        </a:ln>
        <a:effectLst/>
      </c:spPr>
    </c:title>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898537365480941"/>
          <c:y val="0.20776683249321878"/>
          <c:w val="0.36955654520617931"/>
          <c:h val="0.73086636137010053"/>
        </c:manualLayout>
      </c:layout>
      <c:pieChart>
        <c:varyColors val="1"/>
        <c:ser>
          <c:idx val="0"/>
          <c:order val="0"/>
          <c:tx>
            <c:strRef>
              <c:f>Pivot!$B$60</c:f>
              <c:strCache>
                <c:ptCount val="1"/>
                <c:pt idx="0">
                  <c:v>Total</c:v>
                </c:pt>
              </c:strCache>
            </c:strRef>
          </c:tx>
          <c:dP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DE21-4DE3-93AC-E9F958C59AB4}"/>
              </c:ext>
            </c:extLst>
          </c:dPt>
          <c:dP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DE21-4DE3-93AC-E9F958C59AB4}"/>
              </c:ext>
            </c:extLst>
          </c:dPt>
          <c:dP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DE21-4DE3-93AC-E9F958C59AB4}"/>
              </c:ext>
            </c:extLst>
          </c:dPt>
          <c:dP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DE21-4DE3-93AC-E9F958C59AB4}"/>
              </c:ext>
            </c:extLst>
          </c:dPt>
          <c:dP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DE21-4DE3-93AC-E9F958C59AB4}"/>
              </c:ext>
            </c:extLst>
          </c:dPt>
          <c:dP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DE21-4DE3-93AC-E9F958C59AB4}"/>
              </c:ext>
            </c:extLst>
          </c:dPt>
          <c:dP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D-DE21-4DE3-93AC-E9F958C59A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showLeaderLines val="1"/>
            <c:leaderLines>
              <c:spPr>
                <a:ln w="9525" cap="flat" cmpd="sng" algn="ctr">
                  <a:solidFill>
                    <a:schemeClr val="tx1">
                      <a:lumMod val="35000"/>
                      <a:lumOff val="65000"/>
                    </a:schemeClr>
                  </a:solidFill>
                  <a:round/>
                </a:ln>
                <a:effectLst/>
              </c:spPr>
            </c:leaderLines>
          </c:dLbls>
          <c:cat>
            <c:strRef>
              <c:f>Pivot!$A$61:$A$68</c:f>
              <c:strCache>
                <c:ptCount val="7"/>
                <c:pt idx="0">
                  <c:v>Light Pen</c:v>
                </c:pt>
                <c:pt idx="1">
                  <c:v>HDD</c:v>
                </c:pt>
                <c:pt idx="2">
                  <c:v>Mouse</c:v>
                </c:pt>
                <c:pt idx="3">
                  <c:v>Charger</c:v>
                </c:pt>
                <c:pt idx="4">
                  <c:v>SD Card</c:v>
                </c:pt>
                <c:pt idx="5">
                  <c:v>CPU</c:v>
                </c:pt>
                <c:pt idx="6">
                  <c:v>Keyboard</c:v>
                </c:pt>
              </c:strCache>
            </c:strRef>
          </c:cat>
          <c:val>
            <c:numRef>
              <c:f>Pivot!$B$61:$B$68</c:f>
              <c:numCache>
                <c:formatCode>General</c:formatCode>
                <c:ptCount val="7"/>
                <c:pt idx="0">
                  <c:v>422631</c:v>
                </c:pt>
                <c:pt idx="1">
                  <c:v>418031</c:v>
                </c:pt>
                <c:pt idx="2">
                  <c:v>389876</c:v>
                </c:pt>
                <c:pt idx="3">
                  <c:v>385469</c:v>
                </c:pt>
                <c:pt idx="4">
                  <c:v>347142</c:v>
                </c:pt>
                <c:pt idx="5">
                  <c:v>329156</c:v>
                </c:pt>
                <c:pt idx="6">
                  <c:v>291399</c:v>
                </c:pt>
              </c:numCache>
            </c:numRef>
          </c:val>
          <c:extLst xmlns:c16r2="http://schemas.microsoft.com/office/drawing/2015/06/chart">
            <c:ext xmlns:c16="http://schemas.microsoft.com/office/drawing/2014/chart" uri="{C3380CC4-5D6E-409C-BE32-E72D297353CC}">
              <c16:uniqueId val="{0000000E-DE21-4DE3-93AC-E9F958C59AB4}"/>
            </c:ext>
          </c:extLst>
        </c:ser>
        <c:firstSliceAng val="0"/>
      </c:pieChart>
      <c:spPr>
        <a:noFill/>
        <a:ln>
          <a:noFill/>
        </a:ln>
        <a:effectLst/>
      </c:spPr>
    </c:plotArea>
    <c:legend>
      <c:legendPos val="r"/>
      <c:layout>
        <c:manualLayout>
          <c:xMode val="edge"/>
          <c:yMode val="edge"/>
          <c:x val="0.68188532145752589"/>
          <c:y val="0.18050321112513851"/>
          <c:w val="0.19307949747210187"/>
          <c:h val="0.713083868649902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board.xlsx]Pivot!Party wise sales in amount</c:name>
    <c:fmtId val="4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Party wise sales in amount</a:t>
            </a:r>
          </a:p>
        </c:rich>
      </c:tx>
      <c:layout/>
      <c:spPr>
        <a:noFill/>
        <a:ln>
          <a:noFill/>
        </a:ln>
        <a:effectLst/>
      </c:spPr>
    </c:title>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s>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bar3DChart>
        <c:barDir val="col"/>
        <c:grouping val="clustered"/>
        <c:ser>
          <c:idx val="0"/>
          <c:order val="0"/>
          <c:tx>
            <c:strRef>
              <c:f>Pivot!$B$87</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Val val="1"/>
          </c:dLbls>
          <c:cat>
            <c:strRef>
              <c:f>Pivot!$A$88:$A$94</c:f>
              <c:strCache>
                <c:ptCount val="6"/>
                <c:pt idx="0">
                  <c:v>Rakesh</c:v>
                </c:pt>
                <c:pt idx="1">
                  <c:v>Vinay</c:v>
                </c:pt>
                <c:pt idx="2">
                  <c:v>Mukesh</c:v>
                </c:pt>
                <c:pt idx="3">
                  <c:v>Anand</c:v>
                </c:pt>
                <c:pt idx="4">
                  <c:v>Vinod</c:v>
                </c:pt>
                <c:pt idx="5">
                  <c:v>Sanjay</c:v>
                </c:pt>
              </c:strCache>
            </c:strRef>
          </c:cat>
          <c:val>
            <c:numRef>
              <c:f>Pivot!$B$88:$B$94</c:f>
              <c:numCache>
                <c:formatCode>General</c:formatCode>
                <c:ptCount val="6"/>
                <c:pt idx="0">
                  <c:v>634446</c:v>
                </c:pt>
                <c:pt idx="1">
                  <c:v>618933</c:v>
                </c:pt>
                <c:pt idx="2">
                  <c:v>406617</c:v>
                </c:pt>
                <c:pt idx="3">
                  <c:v>336651</c:v>
                </c:pt>
                <c:pt idx="4">
                  <c:v>313506</c:v>
                </c:pt>
                <c:pt idx="5">
                  <c:v>273551</c:v>
                </c:pt>
              </c:numCache>
            </c:numRef>
          </c:val>
          <c:extLst xmlns:c16r2="http://schemas.microsoft.com/office/drawing/2015/06/chart">
            <c:ext xmlns:c16="http://schemas.microsoft.com/office/drawing/2014/chart" uri="{C3380CC4-5D6E-409C-BE32-E72D297353CC}">
              <c16:uniqueId val="{00000000-9544-4C18-965C-C9A7987FA8AF}"/>
            </c:ext>
          </c:extLst>
        </c:ser>
        <c:dLbls>
          <c:showVal val="1"/>
        </c:dLbls>
        <c:shape val="box"/>
        <c:axId val="120464896"/>
        <c:axId val="120466432"/>
        <c:axId val="0"/>
      </c:bar3DChart>
      <c:catAx>
        <c:axId val="120464896"/>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6432"/>
        <c:crosses val="autoZero"/>
        <c:auto val="1"/>
        <c:lblAlgn val="ctr"/>
        <c:lblOffset val="100"/>
      </c:catAx>
      <c:valAx>
        <c:axId val="120466432"/>
        <c:scaling>
          <c:orientation val="minMax"/>
        </c:scaling>
        <c:axPos val="l"/>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4896"/>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board.xlsx]Pivot!Payment mode</c:name>
    <c:fmtId val="4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Payment mode</a:t>
            </a:r>
          </a:p>
        </c:rich>
      </c:tx>
      <c:layout/>
      <c:spPr>
        <a:noFill/>
        <a:ln>
          <a:noFill/>
        </a:ln>
        <a:effectLst/>
      </c:spPr>
    </c:title>
    <c:pivotFmts>
      <c:pivotFmt>
        <c:idx val="0"/>
        <c:dLbl>
          <c:idx val="0"/>
          <c:dLblPos val="bestFit"/>
          <c:showVal val="1"/>
          <c:showPercent val="1"/>
          <c:extLst xmlns:c16r2="http://schemas.microsoft.com/office/drawing/2015/06/chart">
            <c:ext xmlns:c15="http://schemas.microsoft.com/office/drawing/2012/chart" uri="{CE6537A1-D6FC-4f65-9D91-7224C49458BB}"/>
          </c:extLst>
        </c:dLbl>
      </c:pivotFmt>
      <c:pivotFmt>
        <c:idx val="1"/>
        <c:dLbl>
          <c:idx val="0"/>
          <c:layout>
            <c:manualLayout>
              <c:x val="0.23381244531933523"/>
              <c:y val="-0.11715368912219305"/>
            </c:manualLayout>
          </c:layout>
          <c:dLblPos val="bestFit"/>
          <c:showVal val="1"/>
          <c:showPercent val="1"/>
          <c:extLst xmlns:c16r2="http://schemas.microsoft.com/office/drawing/2015/06/chart">
            <c:ext xmlns:c15="http://schemas.microsoft.com/office/drawing/2012/chart" uri="{CE6537A1-D6FC-4f65-9D91-7224C49458BB}"/>
          </c:extLst>
        </c:dLbl>
      </c:pivotFmt>
      <c:pivotFmt>
        <c:idx val="2"/>
        <c:dLbl>
          <c:idx val="0"/>
          <c:dLblPos val="bestFit"/>
          <c:showVal val="1"/>
          <c:showPercent val="1"/>
          <c:extLst xmlns:c16r2="http://schemas.microsoft.com/office/drawing/2015/06/chart">
            <c:ext xmlns:c15="http://schemas.microsoft.com/office/drawing/2012/chart" uri="{CE6537A1-D6FC-4f65-9D91-7224C49458BB}"/>
          </c:extLst>
        </c:dLbl>
      </c:pivotFmt>
      <c:pivotFmt>
        <c:idx val="3"/>
      </c:pivotFmt>
      <c:pivotFmt>
        <c:idx val="4"/>
        <c:dLbl>
          <c:idx val="0"/>
          <c:layout>
            <c:manualLayout>
              <c:x val="0.23381244531933523"/>
              <c:y val="-0.11715368912219305"/>
            </c:manualLayout>
          </c:layout>
          <c:dLblPos val="bestFit"/>
          <c:showVal val="1"/>
          <c:showPercent val="1"/>
          <c:extLst xmlns:c16r2="http://schemas.microsoft.com/office/drawing/2015/06/chart">
            <c:ext xmlns:c15="http://schemas.microsoft.com/office/drawing/2012/chart" uri="{CE6537A1-D6FC-4f65-9D91-7224C49458BB}"/>
          </c:extLst>
        </c:dLbl>
      </c:pivotFmt>
      <c:pivotFmt>
        <c:idx val="5"/>
        <c:dLbl>
          <c:idx val="0"/>
          <c:dLblPos val="bestFit"/>
          <c:showVal val="1"/>
          <c:showPercent val="1"/>
          <c:extLst xmlns:c16r2="http://schemas.microsoft.com/office/drawing/2015/06/chart">
            <c:ext xmlns:c15="http://schemas.microsoft.com/office/drawing/2012/chart" uri="{CE6537A1-D6FC-4f65-9D91-7224C49458BB}"/>
          </c:extLst>
        </c:dLbl>
      </c:pivotFmt>
      <c:pivotFmt>
        <c:idx val="6"/>
      </c:pivotFmt>
      <c:pivotFmt>
        <c:idx val="7"/>
        <c:dLbl>
          <c:idx val="0"/>
          <c:layout>
            <c:manualLayout>
              <c:x val="0.23381244531933523"/>
              <c:y val="-0.11715368912219305"/>
            </c:manualLayout>
          </c:layout>
          <c:dLblPos val="bestFit"/>
          <c:showVal val="1"/>
          <c:showPercent val="1"/>
          <c:extLst xmlns:c16r2="http://schemas.microsoft.com/office/drawing/2015/06/chart">
            <c:ext xmlns:c15="http://schemas.microsoft.com/office/drawing/2012/chart" uri="{CE6537A1-D6FC-4f65-9D91-7224C49458BB}"/>
          </c:extLst>
        </c:dLbl>
      </c:pivotFmt>
      <c:pivotFmt>
        <c:idx val="8"/>
        <c:dLbl>
          <c:idx val="0"/>
          <c:dLblPos val="bestFit"/>
          <c:showVal val="1"/>
          <c:showPercent val="1"/>
          <c:extLst xmlns:c16r2="http://schemas.microsoft.com/office/drawing/2015/06/chart">
            <c:ext xmlns:c15="http://schemas.microsoft.com/office/drawing/2012/chart" uri="{CE6537A1-D6FC-4f65-9D91-7224C49458BB}"/>
          </c:extLst>
        </c:dLbl>
      </c:pivotFmt>
      <c:pivotFmt>
        <c:idx val="9"/>
      </c:pivotFmt>
      <c:pivotFmt>
        <c:idx val="10"/>
        <c:dLbl>
          <c:idx val="0"/>
          <c:layout>
            <c:manualLayout>
              <c:x val="0.23381244531933523"/>
              <c:y val="-0.11715368912219305"/>
            </c:manualLayout>
          </c:layout>
          <c:dLblPos val="bestFit"/>
          <c:showVal val="1"/>
          <c:showPercent val="1"/>
          <c:extLst xmlns:c16r2="http://schemas.microsoft.com/office/drawing/2015/06/chart">
            <c:ext xmlns:c15="http://schemas.microsoft.com/office/drawing/2012/chart" uri="{CE6537A1-D6FC-4f65-9D91-7224C49458BB}"/>
          </c:extLst>
        </c:dLbl>
      </c:pivotFmt>
      <c:pivotFmt>
        <c:idx val="11"/>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Percent val="1"/>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depthPercent val="100"/>
      <c:perspective val="60"/>
    </c:view3D>
    <c:floor>
      <c:spPr>
        <a:noFill/>
        <a:ln>
          <a:noFill/>
        </a:ln>
        <a:effectLst/>
        <a:sp3d/>
      </c:spPr>
    </c:floor>
    <c:sideWall>
      <c:spPr>
        <a:noFill/>
        <a:ln>
          <a:noFill/>
        </a:ln>
        <a:effectLst/>
        <a:sp3d/>
      </c:spPr>
    </c:sideWall>
    <c:backWall>
      <c:spPr>
        <a:noFill/>
        <a:ln>
          <a:noFill/>
        </a:ln>
        <a:effectLst/>
        <a:sp3d/>
      </c:spPr>
    </c:backWall>
    <c:plotArea>
      <c:layout>
        <c:manualLayout>
          <c:layoutTarget val="inner"/>
          <c:xMode val="edge"/>
          <c:yMode val="edge"/>
          <c:x val="4.441825911583823E-2"/>
          <c:y val="0.21149555254032884"/>
          <c:w val="0.63788340159288925"/>
          <c:h val="0.64742356796559464"/>
        </c:manualLayout>
      </c:layout>
      <c:pie3DChart>
        <c:varyColors val="1"/>
        <c:ser>
          <c:idx val="0"/>
          <c:order val="0"/>
          <c:tx>
            <c:strRef>
              <c:f>Pivot!$B$104</c:f>
              <c:strCache>
                <c:ptCount val="1"/>
                <c:pt idx="0">
                  <c:v>Total</c:v>
                </c:pt>
              </c:strCache>
            </c:strRef>
          </c:tx>
          <c:dP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1-9B6E-41B6-94D9-F0CF11E7EC7A}"/>
              </c:ext>
            </c:extLst>
          </c:dPt>
          <c:dPt>
            <c:idx val="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3-9B6E-41B6-94D9-F0CF11E7EC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Percent val="1"/>
            <c:showLeaderLines val="1"/>
            <c:leaderLines>
              <c:spPr>
                <a:ln w="9525" cap="flat" cmpd="sng" algn="ctr">
                  <a:solidFill>
                    <a:schemeClr val="dk1">
                      <a:lumMod val="35000"/>
                      <a:lumOff val="65000"/>
                    </a:schemeClr>
                  </a:solidFill>
                  <a:round/>
                </a:ln>
                <a:effectLst/>
              </c:spPr>
            </c:leaderLines>
          </c:dLbls>
          <c:cat>
            <c:strRef>
              <c:f>Pivot!$A$105:$A$107</c:f>
              <c:strCache>
                <c:ptCount val="2"/>
                <c:pt idx="0">
                  <c:v>Offline</c:v>
                </c:pt>
                <c:pt idx="1">
                  <c:v>Online</c:v>
                </c:pt>
              </c:strCache>
            </c:strRef>
          </c:cat>
          <c:val>
            <c:numRef>
              <c:f>Pivot!$B$105:$B$107</c:f>
              <c:numCache>
                <c:formatCode>General</c:formatCode>
                <c:ptCount val="2"/>
                <c:pt idx="0">
                  <c:v>1089101</c:v>
                </c:pt>
                <c:pt idx="1">
                  <c:v>1494603</c:v>
                </c:pt>
              </c:numCache>
            </c:numRef>
          </c:val>
          <c:extLst xmlns:c16r2="http://schemas.microsoft.com/office/drawing/2015/06/chart">
            <c:ext xmlns:c16="http://schemas.microsoft.com/office/drawing/2014/chart" uri="{C3380CC4-5D6E-409C-BE32-E72D297353CC}">
              <c16:uniqueId val="{00000004-9B6E-41B6-94D9-F0CF11E7EC7A}"/>
            </c:ext>
          </c:extLst>
        </c:ser>
        <c:dLbls>
          <c:showPercent val="1"/>
        </c:dLbls>
      </c:pie3DChart>
      <c:spPr>
        <a:noFill/>
        <a:ln>
          <a:noFill/>
        </a:ln>
        <a:effectLst/>
      </c:spPr>
    </c:plotArea>
    <c:legend>
      <c:legendPos val="r"/>
      <c:layout>
        <c:manualLayout>
          <c:xMode val="edge"/>
          <c:yMode val="edge"/>
          <c:x val="0.74489102582649946"/>
          <c:y val="0.64731565458195461"/>
          <c:w val="0.25510919512100549"/>
          <c:h val="0.24561891939420571"/>
        </c:manualLayout>
      </c:layout>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board.xlsx]Pivot!Top 4 Product sales Amount wise</c:name>
    <c:fmtId val="2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Top 4 Product sales Amount wise</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15098998763768401"/>
          <c:y val="9.1954022988505746E-2"/>
        </c:manualLayout>
      </c:layout>
      <c:spPr>
        <a:noFill/>
        <a:ln>
          <a:noFill/>
        </a:ln>
        <a:effectLst/>
      </c:spPr>
    </c:title>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s>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bar3DChart>
        <c:barDir val="bar"/>
        <c:grouping val="clustered"/>
        <c:ser>
          <c:idx val="0"/>
          <c:order val="0"/>
          <c:tx>
            <c:strRef>
              <c:f>Pivot!$B$35</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dLbls>
          <c:cat>
            <c:strRef>
              <c:f>Pivot!$A$36:$A$40</c:f>
              <c:strCache>
                <c:ptCount val="4"/>
                <c:pt idx="0">
                  <c:v>Light Pen</c:v>
                </c:pt>
                <c:pt idx="1">
                  <c:v>HDD</c:v>
                </c:pt>
                <c:pt idx="2">
                  <c:v>Mouse</c:v>
                </c:pt>
                <c:pt idx="3">
                  <c:v>Charger</c:v>
                </c:pt>
              </c:strCache>
            </c:strRef>
          </c:cat>
          <c:val>
            <c:numRef>
              <c:f>Pivot!$B$36:$B$40</c:f>
              <c:numCache>
                <c:formatCode>General</c:formatCode>
                <c:ptCount val="4"/>
                <c:pt idx="0">
                  <c:v>422631</c:v>
                </c:pt>
                <c:pt idx="1">
                  <c:v>418031</c:v>
                </c:pt>
                <c:pt idx="2">
                  <c:v>389876</c:v>
                </c:pt>
                <c:pt idx="3">
                  <c:v>385469</c:v>
                </c:pt>
              </c:numCache>
            </c:numRef>
          </c:val>
          <c:extLst xmlns:c16r2="http://schemas.microsoft.com/office/drawing/2015/06/chart">
            <c:ext xmlns:c16="http://schemas.microsoft.com/office/drawing/2014/chart" uri="{C3380CC4-5D6E-409C-BE32-E72D297353CC}">
              <c16:uniqueId val="{00000000-230B-4464-BE67-7676699009BC}"/>
            </c:ext>
          </c:extLst>
        </c:ser>
        <c:shape val="box"/>
        <c:axId val="119342592"/>
        <c:axId val="119344128"/>
        <c:axId val="0"/>
      </c:bar3DChart>
      <c:catAx>
        <c:axId val="119342592"/>
        <c:scaling>
          <c:orientation val="minMax"/>
        </c:scaling>
        <c:axPos val="l"/>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44128"/>
        <c:crosses val="autoZero"/>
        <c:auto val="1"/>
        <c:lblAlgn val="ctr"/>
        <c:lblOffset val="100"/>
      </c:catAx>
      <c:valAx>
        <c:axId val="119344128"/>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42592"/>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board.xlsx]Pivot!Top 4 Product sales Qty wise </c:name>
    <c:fmtId val="3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outerShdw blurRad="38100" dist="19050" dir="2700000" algn="tl" rotWithShape="0">
                    <a:srgbClr val="000000">
                      <a:alpha val="40000"/>
                    </a:srgbClr>
                  </a:outerShdw>
                </a:effectLst>
              </a:rPr>
              <a:t>Top 4 Product sales Qty wise </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13339161471584812"/>
          <c:y val="4.1063867016622922E-2"/>
        </c:manualLayout>
      </c:layout>
      <c:spPr>
        <a:noFill/>
        <a:ln>
          <a:noFill/>
        </a:ln>
        <a:effectLst/>
      </c:spPr>
    </c:title>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s>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bar3DChart>
        <c:barDir val="bar"/>
        <c:grouping val="clustered"/>
        <c:ser>
          <c:idx val="0"/>
          <c:order val="0"/>
          <c:tx>
            <c:strRef>
              <c:f>Pivot!$B$46</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dLbls>
          <c:cat>
            <c:strRef>
              <c:f>Pivot!$A$47:$A$51</c:f>
              <c:strCache>
                <c:ptCount val="4"/>
                <c:pt idx="0">
                  <c:v>Mouse</c:v>
                </c:pt>
                <c:pt idx="1">
                  <c:v>CPU</c:v>
                </c:pt>
                <c:pt idx="2">
                  <c:v>Light Pen</c:v>
                </c:pt>
                <c:pt idx="3">
                  <c:v>Charger</c:v>
                </c:pt>
              </c:strCache>
            </c:strRef>
          </c:cat>
          <c:val>
            <c:numRef>
              <c:f>Pivot!$B$47:$B$51</c:f>
              <c:numCache>
                <c:formatCode>General</c:formatCode>
                <c:ptCount val="4"/>
                <c:pt idx="0">
                  <c:v>756</c:v>
                </c:pt>
                <c:pt idx="1">
                  <c:v>752</c:v>
                </c:pt>
                <c:pt idx="2">
                  <c:v>677</c:v>
                </c:pt>
                <c:pt idx="3">
                  <c:v>647</c:v>
                </c:pt>
              </c:numCache>
            </c:numRef>
          </c:val>
          <c:extLst xmlns:c16r2="http://schemas.microsoft.com/office/drawing/2015/06/chart">
            <c:ext xmlns:c16="http://schemas.microsoft.com/office/drawing/2014/chart" uri="{C3380CC4-5D6E-409C-BE32-E72D297353CC}">
              <c16:uniqueId val="{00000000-7368-4C98-9E2A-E74038D9E298}"/>
            </c:ext>
          </c:extLst>
        </c:ser>
        <c:dLbls>
          <c:showVal val="1"/>
        </c:dLbls>
        <c:shape val="box"/>
        <c:axId val="119398400"/>
        <c:axId val="119399936"/>
        <c:axId val="0"/>
      </c:bar3DChart>
      <c:catAx>
        <c:axId val="119398400"/>
        <c:scaling>
          <c:orientation val="minMax"/>
        </c:scaling>
        <c:axPos val="l"/>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99936"/>
        <c:crosses val="autoZero"/>
        <c:auto val="1"/>
        <c:lblAlgn val="ctr"/>
        <c:lblOffset val="100"/>
      </c:catAx>
      <c:valAx>
        <c:axId val="119399936"/>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98400"/>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board.xlsx]Pivot!Total Product sales Amount wise</c:name>
    <c:fmtId val="2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sales Amount wise</a:t>
            </a:r>
          </a:p>
        </c:rich>
      </c:tx>
      <c:spPr>
        <a:noFill/>
        <a:ln>
          <a:noFill/>
        </a:ln>
        <a:effectLst/>
      </c:spPr>
    </c:title>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898537365480941"/>
          <c:y val="0.20776683249321878"/>
          <c:w val="0.36955654520617931"/>
          <c:h val="0.73086636137010053"/>
        </c:manualLayout>
      </c:layout>
      <c:pieChart>
        <c:varyColors val="1"/>
        <c:ser>
          <c:idx val="0"/>
          <c:order val="0"/>
          <c:tx>
            <c:strRef>
              <c:f>Pivot!$B$60</c:f>
              <c:strCache>
                <c:ptCount val="1"/>
                <c:pt idx="0">
                  <c:v>Total</c:v>
                </c:pt>
              </c:strCache>
            </c:strRef>
          </c:tx>
          <c:dP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4621-4D2D-A20D-78CC234C4583}"/>
              </c:ext>
            </c:extLst>
          </c:dPt>
          <c:dP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4621-4D2D-A20D-78CC234C4583}"/>
              </c:ext>
            </c:extLst>
          </c:dPt>
          <c:dP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4621-4D2D-A20D-78CC234C4583}"/>
              </c:ext>
            </c:extLst>
          </c:dPt>
          <c:dP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4621-4D2D-A20D-78CC234C4583}"/>
              </c:ext>
            </c:extLst>
          </c:dPt>
          <c:dP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4621-4D2D-A20D-78CC234C4583}"/>
              </c:ext>
            </c:extLst>
          </c:dPt>
          <c:dP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4621-4D2D-A20D-78CC234C4583}"/>
              </c:ext>
            </c:extLst>
          </c:dPt>
          <c:dP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D-4621-4D2D-A20D-78CC234C45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showLeaderLines val="1"/>
            <c:leaderLines>
              <c:spPr>
                <a:ln w="9525" cap="flat" cmpd="sng" algn="ctr">
                  <a:solidFill>
                    <a:schemeClr val="tx1">
                      <a:lumMod val="35000"/>
                      <a:lumOff val="65000"/>
                    </a:schemeClr>
                  </a:solidFill>
                  <a:round/>
                </a:ln>
                <a:effectLst/>
              </c:spPr>
            </c:leaderLines>
          </c:dLbls>
          <c:cat>
            <c:strRef>
              <c:f>Pivot!$A$61:$A$68</c:f>
              <c:strCache>
                <c:ptCount val="7"/>
                <c:pt idx="0">
                  <c:v>Light Pen</c:v>
                </c:pt>
                <c:pt idx="1">
                  <c:v>HDD</c:v>
                </c:pt>
                <c:pt idx="2">
                  <c:v>Mouse</c:v>
                </c:pt>
                <c:pt idx="3">
                  <c:v>Charger</c:v>
                </c:pt>
                <c:pt idx="4">
                  <c:v>SD Card</c:v>
                </c:pt>
                <c:pt idx="5">
                  <c:v>CPU</c:v>
                </c:pt>
                <c:pt idx="6">
                  <c:v>Keyboard</c:v>
                </c:pt>
              </c:strCache>
            </c:strRef>
          </c:cat>
          <c:val>
            <c:numRef>
              <c:f>Pivot!$B$61:$B$68</c:f>
              <c:numCache>
                <c:formatCode>General</c:formatCode>
                <c:ptCount val="7"/>
                <c:pt idx="0">
                  <c:v>422631</c:v>
                </c:pt>
                <c:pt idx="1">
                  <c:v>418031</c:v>
                </c:pt>
                <c:pt idx="2">
                  <c:v>389876</c:v>
                </c:pt>
                <c:pt idx="3">
                  <c:v>385469</c:v>
                </c:pt>
                <c:pt idx="4">
                  <c:v>347142</c:v>
                </c:pt>
                <c:pt idx="5">
                  <c:v>329156</c:v>
                </c:pt>
                <c:pt idx="6">
                  <c:v>291399</c:v>
                </c:pt>
              </c:numCache>
            </c:numRef>
          </c:val>
          <c:extLst xmlns:c16r2="http://schemas.microsoft.com/office/drawing/2015/06/chart">
            <c:ext xmlns:c16="http://schemas.microsoft.com/office/drawing/2014/chart" uri="{C3380CC4-5D6E-409C-BE32-E72D297353CC}">
              <c16:uniqueId val="{00000000-17E4-4A5F-9FE2-E5F425ED08D1}"/>
            </c:ext>
          </c:extLst>
        </c:ser>
        <c:firstSliceAng val="0"/>
      </c:pieChart>
      <c:spPr>
        <a:noFill/>
        <a:ln>
          <a:noFill/>
        </a:ln>
        <a:effectLst/>
      </c:spPr>
    </c:plotArea>
    <c:legend>
      <c:legendPos val="r"/>
      <c:layout>
        <c:manualLayout>
          <c:xMode val="edge"/>
          <c:yMode val="edge"/>
          <c:x val="0.68188532145752589"/>
          <c:y val="0.23458636708068395"/>
          <c:w val="0.14322046133513991"/>
          <c:h val="0.65900042829374395"/>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board.xlsx]Pivot!Total Product sales Qty wise</c:name>
    <c:fmtId val="4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sales Qty wise</a:t>
            </a:r>
            <a:endParaRPr lang="en-IN"/>
          </a:p>
        </c:rich>
      </c:tx>
      <c:spPr>
        <a:noFill/>
        <a:ln>
          <a:noFill/>
        </a:ln>
        <a:effectLst/>
      </c:spPr>
    </c:title>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4461476488100866"/>
          <c:y val="0.21719155945443436"/>
          <c:w val="0.43658683289588829"/>
          <c:h val="0.72764472149314696"/>
        </c:manualLayout>
      </c:layout>
      <c:pieChart>
        <c:varyColors val="1"/>
        <c:ser>
          <c:idx val="0"/>
          <c:order val="0"/>
          <c:tx>
            <c:strRef>
              <c:f>Pivot!$B$74</c:f>
              <c:strCache>
                <c:ptCount val="1"/>
                <c:pt idx="0">
                  <c:v>Total</c:v>
                </c:pt>
              </c:strCache>
            </c:strRef>
          </c:tx>
          <c:dP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D5BE-4F1C-B895-EC3D64903F1D}"/>
              </c:ext>
            </c:extLst>
          </c:dPt>
          <c:dP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D5BE-4F1C-B895-EC3D64903F1D}"/>
              </c:ext>
            </c:extLst>
          </c:dPt>
          <c:dP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D5BE-4F1C-B895-EC3D64903F1D}"/>
              </c:ext>
            </c:extLst>
          </c:dPt>
          <c:dP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D5BE-4F1C-B895-EC3D64903F1D}"/>
              </c:ext>
            </c:extLst>
          </c:dPt>
          <c:dP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D5BE-4F1C-B895-EC3D64903F1D}"/>
              </c:ext>
            </c:extLst>
          </c:dPt>
          <c:dP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D5BE-4F1C-B895-EC3D64903F1D}"/>
              </c:ext>
            </c:extLst>
          </c:dPt>
          <c:dP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D-D5BE-4F1C-B895-EC3D64903F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showLeaderLines val="1"/>
            <c:leaderLines>
              <c:spPr>
                <a:ln w="9525" cap="flat" cmpd="sng" algn="ctr">
                  <a:solidFill>
                    <a:schemeClr val="tx1">
                      <a:lumMod val="35000"/>
                      <a:lumOff val="65000"/>
                    </a:schemeClr>
                  </a:solidFill>
                  <a:round/>
                </a:ln>
                <a:effectLst/>
              </c:spPr>
            </c:leaderLines>
          </c:dLbls>
          <c:cat>
            <c:strRef>
              <c:f>Pivot!$A$75:$A$82</c:f>
              <c:strCache>
                <c:ptCount val="7"/>
                <c:pt idx="0">
                  <c:v>Mouse</c:v>
                </c:pt>
                <c:pt idx="1">
                  <c:v>CPU</c:v>
                </c:pt>
                <c:pt idx="2">
                  <c:v>Light Pen</c:v>
                </c:pt>
                <c:pt idx="3">
                  <c:v>Charger</c:v>
                </c:pt>
                <c:pt idx="4">
                  <c:v>HDD</c:v>
                </c:pt>
                <c:pt idx="5">
                  <c:v>Keyboard</c:v>
                </c:pt>
                <c:pt idx="6">
                  <c:v>SD Card</c:v>
                </c:pt>
              </c:strCache>
            </c:strRef>
          </c:cat>
          <c:val>
            <c:numRef>
              <c:f>Pivot!$B$75:$B$82</c:f>
              <c:numCache>
                <c:formatCode>General</c:formatCode>
                <c:ptCount val="7"/>
                <c:pt idx="0">
                  <c:v>756</c:v>
                </c:pt>
                <c:pt idx="1">
                  <c:v>752</c:v>
                </c:pt>
                <c:pt idx="2">
                  <c:v>677</c:v>
                </c:pt>
                <c:pt idx="3">
                  <c:v>647</c:v>
                </c:pt>
                <c:pt idx="4">
                  <c:v>594</c:v>
                </c:pt>
                <c:pt idx="5">
                  <c:v>562</c:v>
                </c:pt>
                <c:pt idx="6">
                  <c:v>557</c:v>
                </c:pt>
              </c:numCache>
            </c:numRef>
          </c:val>
          <c:extLst xmlns:c16r2="http://schemas.microsoft.com/office/drawing/2015/06/chart">
            <c:ext xmlns:c16="http://schemas.microsoft.com/office/drawing/2014/chart" uri="{C3380CC4-5D6E-409C-BE32-E72D297353CC}">
              <c16:uniqueId val="{00000000-563A-4522-AF7E-A1E499783B8F}"/>
            </c:ext>
          </c:extLst>
        </c:ser>
        <c:dLbls>
          <c:showVal val="1"/>
        </c:dLbls>
        <c:firstSliceAng val="0"/>
      </c:pieChart>
      <c:spPr>
        <a:noFill/>
        <a:ln>
          <a:noFill/>
        </a:ln>
        <a:effectLst/>
      </c:spPr>
    </c:plotArea>
    <c:legend>
      <c:legendPos val="r"/>
      <c:layout>
        <c:manualLayout>
          <c:xMode val="edge"/>
          <c:yMode val="edge"/>
          <c:x val="0.69785651793525771"/>
          <c:y val="0.2591761446485854"/>
          <c:w val="0.16233941980274058"/>
          <c:h val="0.7408238391754127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board.xlsx]Pivot!Party wise sales in amount</c:name>
    <c:fmtId val="4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Party wise sales in amount</a:t>
            </a:r>
          </a:p>
        </c:rich>
      </c:tx>
      <c:spPr>
        <a:noFill/>
        <a:ln>
          <a:noFill/>
        </a:ln>
        <a:effectLst/>
      </c:spPr>
    </c:title>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s>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bar3DChart>
        <c:barDir val="col"/>
        <c:grouping val="clustered"/>
        <c:ser>
          <c:idx val="0"/>
          <c:order val="0"/>
          <c:tx>
            <c:strRef>
              <c:f>Pivot!$B$87</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Val val="1"/>
          </c:dLbls>
          <c:cat>
            <c:strRef>
              <c:f>Pivot!$A$88:$A$94</c:f>
              <c:strCache>
                <c:ptCount val="6"/>
                <c:pt idx="0">
                  <c:v>Rakesh</c:v>
                </c:pt>
                <c:pt idx="1">
                  <c:v>Vinay</c:v>
                </c:pt>
                <c:pt idx="2">
                  <c:v>Mukesh</c:v>
                </c:pt>
                <c:pt idx="3">
                  <c:v>Anand</c:v>
                </c:pt>
                <c:pt idx="4">
                  <c:v>Vinod</c:v>
                </c:pt>
                <c:pt idx="5">
                  <c:v>Sanjay</c:v>
                </c:pt>
              </c:strCache>
            </c:strRef>
          </c:cat>
          <c:val>
            <c:numRef>
              <c:f>Pivot!$B$88:$B$94</c:f>
              <c:numCache>
                <c:formatCode>General</c:formatCode>
                <c:ptCount val="6"/>
                <c:pt idx="0">
                  <c:v>634446</c:v>
                </c:pt>
                <c:pt idx="1">
                  <c:v>618933</c:v>
                </c:pt>
                <c:pt idx="2">
                  <c:v>406617</c:v>
                </c:pt>
                <c:pt idx="3">
                  <c:v>336651</c:v>
                </c:pt>
                <c:pt idx="4">
                  <c:v>313506</c:v>
                </c:pt>
                <c:pt idx="5">
                  <c:v>273551</c:v>
                </c:pt>
              </c:numCache>
            </c:numRef>
          </c:val>
          <c:extLst xmlns:c16r2="http://schemas.microsoft.com/office/drawing/2015/06/chart">
            <c:ext xmlns:c16="http://schemas.microsoft.com/office/drawing/2014/chart" uri="{C3380CC4-5D6E-409C-BE32-E72D297353CC}">
              <c16:uniqueId val="{00000000-3AEA-4A92-B6F1-21341E73A370}"/>
            </c:ext>
          </c:extLst>
        </c:ser>
        <c:dLbls>
          <c:showVal val="1"/>
        </c:dLbls>
        <c:shape val="box"/>
        <c:axId val="119782784"/>
        <c:axId val="119792768"/>
        <c:axId val="0"/>
      </c:bar3DChart>
      <c:catAx>
        <c:axId val="119782784"/>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92768"/>
        <c:crosses val="autoZero"/>
        <c:auto val="1"/>
        <c:lblAlgn val="ctr"/>
        <c:lblOffset val="100"/>
      </c:catAx>
      <c:valAx>
        <c:axId val="119792768"/>
        <c:scaling>
          <c:orientation val="minMax"/>
        </c:scaling>
        <c:axPos val="l"/>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82784"/>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board.xlsx]Pivot!Payment mode</c:name>
    <c:fmtId val="4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mode</a:t>
            </a:r>
          </a:p>
        </c:rich>
      </c:tx>
      <c:spPr>
        <a:noFill/>
        <a:ln>
          <a:noFill/>
        </a:ln>
        <a:effectLst/>
      </c:spPr>
    </c:title>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Val val="1"/>
          <c:showPercent val="1"/>
          <c:extLst xmlns:c16r2="http://schemas.microsoft.com/office/drawing/2015/06/char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depthPercent val="100"/>
      <c:perspective val="30"/>
    </c:view3D>
    <c:floor>
      <c:spPr>
        <a:noFill/>
        <a:ln>
          <a:noFill/>
        </a:ln>
        <a:effectLst/>
        <a:sp3d/>
      </c:spPr>
    </c:floor>
    <c:sideWall>
      <c:spPr>
        <a:noFill/>
        <a:ln>
          <a:noFill/>
        </a:ln>
        <a:effectLst/>
        <a:sp3d/>
      </c:spPr>
    </c:sideWall>
    <c:backWall>
      <c:spPr>
        <a:noFill/>
        <a:ln>
          <a:noFill/>
        </a:ln>
        <a:effectLst/>
        <a:sp3d/>
      </c:spPr>
    </c:backWall>
    <c:plotArea>
      <c:layout/>
      <c:pie3DChart>
        <c:varyColors val="1"/>
        <c:ser>
          <c:idx val="0"/>
          <c:order val="0"/>
          <c:tx>
            <c:strRef>
              <c:f>Pivot!$B$104</c:f>
              <c:strCache>
                <c:ptCount val="1"/>
                <c:pt idx="0">
                  <c:v>Total</c:v>
                </c:pt>
              </c:strCache>
            </c:strRef>
          </c:tx>
          <c:dP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D529-4DB1-80FF-8103AA6965E4}"/>
              </c:ext>
            </c:extLst>
          </c:dPt>
          <c:dP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2-FC6D-4587-A217-9A1BB0E2C7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Val val="1"/>
            <c:showPercent val="1"/>
            <c:showLeaderLines val="1"/>
            <c:leaderLines>
              <c:spPr>
                <a:ln w="9525">
                  <a:solidFill>
                    <a:schemeClr val="lt1">
                      <a:lumMod val="95000"/>
                      <a:alpha val="54000"/>
                    </a:schemeClr>
                  </a:solidFill>
                </a:ln>
                <a:effectLst/>
              </c:spPr>
            </c:leaderLines>
          </c:dLbls>
          <c:cat>
            <c:strRef>
              <c:f>Pivot!$A$105:$A$107</c:f>
              <c:strCache>
                <c:ptCount val="2"/>
                <c:pt idx="0">
                  <c:v>Offline</c:v>
                </c:pt>
                <c:pt idx="1">
                  <c:v>Online</c:v>
                </c:pt>
              </c:strCache>
            </c:strRef>
          </c:cat>
          <c:val>
            <c:numRef>
              <c:f>Pivot!$B$105:$B$107</c:f>
              <c:numCache>
                <c:formatCode>General</c:formatCode>
                <c:ptCount val="2"/>
                <c:pt idx="0">
                  <c:v>1089101</c:v>
                </c:pt>
                <c:pt idx="1">
                  <c:v>1494603</c:v>
                </c:pt>
              </c:numCache>
            </c:numRef>
          </c:val>
          <c:extLst xmlns:c16r2="http://schemas.microsoft.com/office/drawing/2015/06/chart">
            <c:ext xmlns:c16="http://schemas.microsoft.com/office/drawing/2014/chart" uri="{C3380CC4-5D6E-409C-BE32-E72D297353CC}">
              <c16:uniqueId val="{00000000-FC6D-4587-A217-9A1BB0E2C777}"/>
            </c:ext>
          </c:extLst>
        </c:ser>
        <c:dLbls>
          <c:showPercent val="1"/>
        </c:dLbls>
      </c:pie3DChart>
      <c:spPr>
        <a:noFill/>
        <a:ln>
          <a:noFill/>
        </a:ln>
        <a:effectLst/>
      </c:spPr>
    </c:plotArea>
    <c:legend>
      <c:legendPos val="r"/>
      <c:layout>
        <c:manualLayout>
          <c:xMode val="edge"/>
          <c:yMode val="edge"/>
          <c:x val="0.82034251968503968"/>
          <c:y val="0.51055373286672479"/>
          <c:w val="0.11299081364829396"/>
          <c:h val="0.15625109361329845"/>
        </c:manualLayout>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board.xlsx]Pivot!Total Sales Month of May in Amount</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Total Sales Month of May in Amount</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19841471064630603"/>
          <c:y val="1.9024970273483956E-2"/>
        </c:manualLayout>
      </c:layout>
      <c:spPr>
        <a:noFill/>
        <a:ln>
          <a:noFill/>
        </a:ln>
        <a:effectLst/>
      </c:spPr>
    </c:title>
    <c:pivotFmts>
      <c:pivotFmt>
        <c:idx val="0"/>
        <c:spPr>
          <a:solidFill>
            <a:schemeClr val="accent6"/>
          </a:solidFill>
          <a:ln>
            <a:noFill/>
          </a:ln>
          <a:effectLst/>
          <a:sp3d/>
        </c:spPr>
        <c:marker>
          <c:symbol val="circle"/>
          <c:size val="5"/>
          <c:spPr>
            <a:solidFill>
              <a:schemeClr val="accent6"/>
            </a:solidFill>
            <a:ln w="9525">
              <a:solidFill>
                <a:schemeClr val="accent6"/>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a:sp3d/>
        </c:spPr>
      </c:pivotFmt>
      <c:pivotFmt>
        <c:idx val="2"/>
        <c:spPr>
          <a:solidFill>
            <a:schemeClr val="accent6"/>
          </a:solidFill>
          <a:ln>
            <a:noFill/>
          </a:ln>
          <a:effectLst/>
          <a:sp3d/>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6"/>
          </a:solidFill>
          <a:ln>
            <a:noFill/>
          </a:ln>
          <a:effectLst/>
          <a:sp3d/>
        </c:spPr>
        <c:marker>
          <c:symbol val="none"/>
        </c:marker>
      </c:pivotFmt>
    </c:pivotFmts>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bar3DChart>
        <c:barDir val="col"/>
        <c:grouping val="stacked"/>
        <c:ser>
          <c:idx val="0"/>
          <c:order val="0"/>
          <c:tx>
            <c:strRef>
              <c:f>Pivot!$B$3</c:f>
              <c:strCache>
                <c:ptCount val="1"/>
                <c:pt idx="0">
                  <c:v>Total</c:v>
                </c:pt>
              </c:strCache>
            </c:strRef>
          </c:tx>
          <c:spPr>
            <a:solidFill>
              <a:schemeClr val="accent6"/>
            </a:solidFill>
            <a:ln>
              <a:noFill/>
            </a:ln>
            <a:effectLst/>
            <a:sp3d/>
          </c:spPr>
          <c:cat>
            <c:strRef>
              <c:f>Pivot!$A$4:$A$33</c:f>
              <c:strCache>
                <c:ptCount val="29"/>
                <c:pt idx="0">
                  <c:v>01-05-2023</c:v>
                </c:pt>
                <c:pt idx="1">
                  <c:v>02-05-2023</c:v>
                </c:pt>
                <c:pt idx="2">
                  <c:v>03-05-2023</c:v>
                </c:pt>
                <c:pt idx="3">
                  <c:v>04-05-2023</c:v>
                </c:pt>
                <c:pt idx="4">
                  <c:v>05-05-2023</c:v>
                </c:pt>
                <c:pt idx="5">
                  <c:v>07-05-2023</c:v>
                </c:pt>
                <c:pt idx="6">
                  <c:v>08-05-2023</c:v>
                </c:pt>
                <c:pt idx="7">
                  <c:v>09-05-2023</c:v>
                </c:pt>
                <c:pt idx="8">
                  <c:v>10-05-2023</c:v>
                </c:pt>
                <c:pt idx="9">
                  <c:v>11-05-2023</c:v>
                </c:pt>
                <c:pt idx="10">
                  <c:v>12-05-2023</c:v>
                </c:pt>
                <c:pt idx="11">
                  <c:v>13-05-2023</c:v>
                </c:pt>
                <c:pt idx="12">
                  <c:v>14-05-2023</c:v>
                </c:pt>
                <c:pt idx="13">
                  <c:v>15-05-2023</c:v>
                </c:pt>
                <c:pt idx="14">
                  <c:v>16-05-2023</c:v>
                </c:pt>
                <c:pt idx="15">
                  <c:v>17-05-2023</c:v>
                </c:pt>
                <c:pt idx="16">
                  <c:v>18-05-2023</c:v>
                </c:pt>
                <c:pt idx="17">
                  <c:v>19-05-2023</c:v>
                </c:pt>
                <c:pt idx="18">
                  <c:v>20-05-2023</c:v>
                </c:pt>
                <c:pt idx="19">
                  <c:v>21-05-2023</c:v>
                </c:pt>
                <c:pt idx="20">
                  <c:v>22-05-2023</c:v>
                </c:pt>
                <c:pt idx="21">
                  <c:v>23-05-2023</c:v>
                </c:pt>
                <c:pt idx="22">
                  <c:v>24-05-2023</c:v>
                </c:pt>
                <c:pt idx="23">
                  <c:v>25-05-2023</c:v>
                </c:pt>
                <c:pt idx="24">
                  <c:v>27-05-2023</c:v>
                </c:pt>
                <c:pt idx="25">
                  <c:v>28-05-2023</c:v>
                </c:pt>
                <c:pt idx="26">
                  <c:v>29-05-2023</c:v>
                </c:pt>
                <c:pt idx="27">
                  <c:v>30-05-2023</c:v>
                </c:pt>
                <c:pt idx="28">
                  <c:v>31-05-2023</c:v>
                </c:pt>
              </c:strCache>
            </c:strRef>
          </c:cat>
          <c:val>
            <c:numRef>
              <c:f>Pivot!$B$4:$B$33</c:f>
              <c:numCache>
                <c:formatCode>General</c:formatCode>
                <c:ptCount val="29"/>
                <c:pt idx="0">
                  <c:v>60182</c:v>
                </c:pt>
                <c:pt idx="1">
                  <c:v>54280</c:v>
                </c:pt>
                <c:pt idx="2">
                  <c:v>144428</c:v>
                </c:pt>
                <c:pt idx="3">
                  <c:v>105224</c:v>
                </c:pt>
                <c:pt idx="4">
                  <c:v>88832</c:v>
                </c:pt>
                <c:pt idx="5">
                  <c:v>54866</c:v>
                </c:pt>
                <c:pt idx="6">
                  <c:v>195907</c:v>
                </c:pt>
                <c:pt idx="7">
                  <c:v>20148</c:v>
                </c:pt>
                <c:pt idx="8">
                  <c:v>77761</c:v>
                </c:pt>
                <c:pt idx="9">
                  <c:v>93290</c:v>
                </c:pt>
                <c:pt idx="10">
                  <c:v>96356</c:v>
                </c:pt>
                <c:pt idx="11">
                  <c:v>117320</c:v>
                </c:pt>
                <c:pt idx="12">
                  <c:v>104448</c:v>
                </c:pt>
                <c:pt idx="13">
                  <c:v>31265</c:v>
                </c:pt>
                <c:pt idx="14">
                  <c:v>57682</c:v>
                </c:pt>
                <c:pt idx="15">
                  <c:v>187810</c:v>
                </c:pt>
                <c:pt idx="16">
                  <c:v>59531</c:v>
                </c:pt>
                <c:pt idx="17">
                  <c:v>53532</c:v>
                </c:pt>
                <c:pt idx="18">
                  <c:v>40944</c:v>
                </c:pt>
                <c:pt idx="19">
                  <c:v>108940</c:v>
                </c:pt>
                <c:pt idx="20">
                  <c:v>63708</c:v>
                </c:pt>
                <c:pt idx="21">
                  <c:v>68900</c:v>
                </c:pt>
                <c:pt idx="22">
                  <c:v>75507</c:v>
                </c:pt>
                <c:pt idx="23">
                  <c:v>98750</c:v>
                </c:pt>
                <c:pt idx="24">
                  <c:v>86318</c:v>
                </c:pt>
                <c:pt idx="25">
                  <c:v>89598</c:v>
                </c:pt>
                <c:pt idx="26">
                  <c:v>143258</c:v>
                </c:pt>
                <c:pt idx="27">
                  <c:v>143301</c:v>
                </c:pt>
                <c:pt idx="28">
                  <c:v>61618</c:v>
                </c:pt>
              </c:numCache>
            </c:numRef>
          </c:val>
          <c:extLst xmlns:c16r2="http://schemas.microsoft.com/office/drawing/2015/06/chart">
            <c:ext xmlns:c16="http://schemas.microsoft.com/office/drawing/2014/chart" uri="{C3380CC4-5D6E-409C-BE32-E72D297353CC}">
              <c16:uniqueId val="{00000000-7FFB-45AF-9789-E590CB0BC161}"/>
            </c:ext>
          </c:extLst>
        </c:ser>
        <c:gapWidth val="149"/>
        <c:shape val="box"/>
        <c:axId val="120078336"/>
        <c:axId val="120079872"/>
        <c:axId val="0"/>
      </c:bar3DChart>
      <c:catAx>
        <c:axId val="120078336"/>
        <c:scaling>
          <c:orientation val="minMax"/>
        </c:scaling>
        <c:axPos val="b"/>
        <c:numFmt formatCode="General" sourceLinked="1"/>
        <c:maj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9872"/>
        <c:crosses val="autoZero"/>
        <c:auto val="1"/>
        <c:lblAlgn val="ctr"/>
        <c:lblOffset val="100"/>
      </c:catAx>
      <c:valAx>
        <c:axId val="120079872"/>
        <c:scaling>
          <c:orientation val="minMax"/>
        </c:scaling>
        <c:axPos val="l"/>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8336"/>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c:lang val="en-US"/>
  <c:pivotSource>
    <c:name>[Samruddi Organic ferm data &amp; dashed board.xlsx]Pivot!Top 4 Product sales Amount wise</c:name>
    <c:fmtId val="2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800" b="1" i="0" baseline="0">
                <a:effectLst/>
              </a:rPr>
              <a:t>Top 4 Product sales Amount wise</a:t>
            </a:r>
            <a:endParaRPr lang="en-IN"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b="1"/>
          </a:p>
        </c:rich>
      </c:tx>
      <c:layout>
        <c:manualLayout>
          <c:xMode val="edge"/>
          <c:yMode val="edge"/>
          <c:x val="0.15098998763768401"/>
          <c:y val="9.1954022988505746E-2"/>
        </c:manualLayout>
      </c:layout>
      <c:spPr>
        <a:noFill/>
        <a:ln>
          <a:noFill/>
        </a:ln>
        <a:effectLst/>
      </c:spPr>
    </c:title>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s>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bar3DChart>
        <c:barDir val="bar"/>
        <c:grouping val="clustered"/>
        <c:ser>
          <c:idx val="0"/>
          <c:order val="0"/>
          <c:tx>
            <c:strRef>
              <c:f>Pivot!$B$35</c:f>
              <c:strCache>
                <c:ptCount val="1"/>
                <c:pt idx="0">
                  <c:v>Total</c:v>
                </c:pt>
              </c:strCache>
            </c:strRef>
          </c:tx>
          <c:spPr>
            <a:solidFill>
              <a:schemeClr val="accent4"/>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Val val="1"/>
          </c:dLbls>
          <c:cat>
            <c:strRef>
              <c:f>Pivot!$A$36:$A$40</c:f>
              <c:strCache>
                <c:ptCount val="4"/>
                <c:pt idx="0">
                  <c:v>Light Pen</c:v>
                </c:pt>
                <c:pt idx="1">
                  <c:v>HDD</c:v>
                </c:pt>
                <c:pt idx="2">
                  <c:v>Mouse</c:v>
                </c:pt>
                <c:pt idx="3">
                  <c:v>Charger</c:v>
                </c:pt>
              </c:strCache>
            </c:strRef>
          </c:cat>
          <c:val>
            <c:numRef>
              <c:f>Pivot!$B$36:$B$40</c:f>
              <c:numCache>
                <c:formatCode>General</c:formatCode>
                <c:ptCount val="4"/>
                <c:pt idx="0">
                  <c:v>422631</c:v>
                </c:pt>
                <c:pt idx="1">
                  <c:v>418031</c:v>
                </c:pt>
                <c:pt idx="2">
                  <c:v>389876</c:v>
                </c:pt>
                <c:pt idx="3">
                  <c:v>385469</c:v>
                </c:pt>
              </c:numCache>
            </c:numRef>
          </c:val>
          <c:extLst xmlns:c16r2="http://schemas.microsoft.com/office/drawing/2015/06/chart">
            <c:ext xmlns:c16="http://schemas.microsoft.com/office/drawing/2014/chart" uri="{C3380CC4-5D6E-409C-BE32-E72D297353CC}">
              <c16:uniqueId val="{00000000-7854-4003-9097-85C2BA6C344C}"/>
            </c:ext>
          </c:extLst>
        </c:ser>
        <c:shape val="box"/>
        <c:axId val="120003968"/>
        <c:axId val="120009856"/>
        <c:axId val="0"/>
      </c:bar3DChart>
      <c:catAx>
        <c:axId val="120003968"/>
        <c:scaling>
          <c:orientation val="minMax"/>
        </c:scaling>
        <c:axPos val="l"/>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09856"/>
        <c:crosses val="autoZero"/>
        <c:auto val="1"/>
        <c:lblAlgn val="ctr"/>
        <c:lblOffset val="100"/>
      </c:catAx>
      <c:valAx>
        <c:axId val="120009856"/>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03968"/>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xdr:col>
      <xdr:colOff>25400</xdr:colOff>
      <xdr:row>2</xdr:row>
      <xdr:rowOff>6349</xdr:rowOff>
    </xdr:from>
    <xdr:to>
      <xdr:col>10</xdr:col>
      <xdr:colOff>82550</xdr:colOff>
      <xdr:row>16</xdr:row>
      <xdr:rowOff>98424</xdr:rowOff>
    </xdr:to>
    <xdr:graphicFrame macro="">
      <xdr:nvGraphicFramePr>
        <xdr:cNvPr id="2" name="Chart 1">
          <a:extLst>
            <a:ext uri="{FF2B5EF4-FFF2-40B4-BE49-F238E27FC236}">
              <a16:creationId xmlns:a16="http://schemas.microsoft.com/office/drawing/2014/main" xmlns="" id="{095C69DB-4207-413D-9FC8-C8F2D4E4D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xdr:colOff>
      <xdr:row>33</xdr:row>
      <xdr:rowOff>158749</xdr:rowOff>
    </xdr:from>
    <xdr:to>
      <xdr:col>8</xdr:col>
      <xdr:colOff>203200</xdr:colOff>
      <xdr:row>44</xdr:row>
      <xdr:rowOff>57150</xdr:rowOff>
    </xdr:to>
    <xdr:graphicFrame macro="">
      <xdr:nvGraphicFramePr>
        <xdr:cNvPr id="3" name="Chart 2">
          <a:extLst>
            <a:ext uri="{FF2B5EF4-FFF2-40B4-BE49-F238E27FC236}">
              <a16:creationId xmlns:a16="http://schemas.microsoft.com/office/drawing/2014/main" xmlns="" id="{007F4023-1DDE-4BED-8CDC-36458B08B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45</xdr:row>
      <xdr:rowOff>15875</xdr:rowOff>
    </xdr:from>
    <xdr:to>
      <xdr:col>8</xdr:col>
      <xdr:colOff>133350</xdr:colOff>
      <xdr:row>56</xdr:row>
      <xdr:rowOff>133350</xdr:rowOff>
    </xdr:to>
    <xdr:graphicFrame macro="">
      <xdr:nvGraphicFramePr>
        <xdr:cNvPr id="4" name="Chart 3">
          <a:extLst>
            <a:ext uri="{FF2B5EF4-FFF2-40B4-BE49-F238E27FC236}">
              <a16:creationId xmlns:a16="http://schemas.microsoft.com/office/drawing/2014/main" xmlns="" id="{91732482-452E-4CA2-8EBE-66FFBC534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25400</xdr:colOff>
      <xdr:row>59</xdr:row>
      <xdr:rowOff>9525</xdr:rowOff>
    </xdr:from>
    <xdr:to>
      <xdr:col>8</xdr:col>
      <xdr:colOff>463550</xdr:colOff>
      <xdr:row>71</xdr:row>
      <xdr:rowOff>76200</xdr:rowOff>
    </xdr:to>
    <xdr:graphicFrame macro="">
      <xdr:nvGraphicFramePr>
        <xdr:cNvPr id="5" name="Chart 4">
          <a:extLst>
            <a:ext uri="{FF2B5EF4-FFF2-40B4-BE49-F238E27FC236}">
              <a16:creationId xmlns:a16="http://schemas.microsoft.com/office/drawing/2014/main" xmlns="" id="{A21E4DEF-37E0-404A-92A2-4BEE72322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41275</xdr:colOff>
      <xdr:row>72</xdr:row>
      <xdr:rowOff>180975</xdr:rowOff>
    </xdr:from>
    <xdr:to>
      <xdr:col>7</xdr:col>
      <xdr:colOff>558800</xdr:colOff>
      <xdr:row>83</xdr:row>
      <xdr:rowOff>158750</xdr:rowOff>
    </xdr:to>
    <xdr:graphicFrame macro="">
      <xdr:nvGraphicFramePr>
        <xdr:cNvPr id="6" name="Chart 5">
          <a:extLst>
            <a:ext uri="{FF2B5EF4-FFF2-40B4-BE49-F238E27FC236}">
              <a16:creationId xmlns:a16="http://schemas.microsoft.com/office/drawing/2014/main" xmlns="" id="{944622FE-3002-4521-95D3-1C2AB5811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44450</xdr:colOff>
      <xdr:row>86</xdr:row>
      <xdr:rowOff>15875</xdr:rowOff>
    </xdr:from>
    <xdr:to>
      <xdr:col>8</xdr:col>
      <xdr:colOff>552450</xdr:colOff>
      <xdr:row>100</xdr:row>
      <xdr:rowOff>180975</xdr:rowOff>
    </xdr:to>
    <xdr:graphicFrame macro="">
      <xdr:nvGraphicFramePr>
        <xdr:cNvPr id="7" name="Chart 6">
          <a:extLst>
            <a:ext uri="{FF2B5EF4-FFF2-40B4-BE49-F238E27FC236}">
              <a16:creationId xmlns:a16="http://schemas.microsoft.com/office/drawing/2014/main" xmlns="" id="{8CD2BCC6-E142-4220-AC3B-5DF158A49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38100</xdr:colOff>
      <xdr:row>103</xdr:row>
      <xdr:rowOff>9525</xdr:rowOff>
    </xdr:from>
    <xdr:to>
      <xdr:col>8</xdr:col>
      <xdr:colOff>546100</xdr:colOff>
      <xdr:row>117</xdr:row>
      <xdr:rowOff>174625</xdr:rowOff>
    </xdr:to>
    <xdr:graphicFrame macro="">
      <xdr:nvGraphicFramePr>
        <xdr:cNvPr id="8" name="Chart 7">
          <a:extLst>
            <a:ext uri="{FF2B5EF4-FFF2-40B4-BE49-F238E27FC236}">
              <a16:creationId xmlns:a16="http://schemas.microsoft.com/office/drawing/2014/main" xmlns="" id="{2E56D77E-2ADC-435B-8F2C-569DA09DD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101598</xdr:colOff>
      <xdr:row>3</xdr:row>
      <xdr:rowOff>50798</xdr:rowOff>
    </xdr:from>
    <xdr:to>
      <xdr:col>9</xdr:col>
      <xdr:colOff>211666</xdr:colOff>
      <xdr:row>16</xdr:row>
      <xdr:rowOff>141112</xdr:rowOff>
    </xdr:to>
    <xdr:graphicFrame macro="">
      <xdr:nvGraphicFramePr>
        <xdr:cNvPr id="2" name="Chart 1">
          <a:extLst>
            <a:ext uri="{FF2B5EF4-FFF2-40B4-BE49-F238E27FC236}">
              <a16:creationId xmlns:a16="http://schemas.microsoft.com/office/drawing/2014/main" xmlns="" id="{97935F8D-87EE-4A34-97E7-1C1D17D99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117928</xdr:colOff>
      <xdr:row>31</xdr:row>
      <xdr:rowOff>152401</xdr:rowOff>
    </xdr:from>
    <xdr:to>
      <xdr:col>10</xdr:col>
      <xdr:colOff>117927</xdr:colOff>
      <xdr:row>48</xdr:row>
      <xdr:rowOff>81642</xdr:rowOff>
    </xdr:to>
    <xdr:graphicFrame macro="">
      <xdr:nvGraphicFramePr>
        <xdr:cNvPr id="3" name="Chart 2">
          <a:extLst>
            <a:ext uri="{FF2B5EF4-FFF2-40B4-BE49-F238E27FC236}">
              <a16:creationId xmlns:a16="http://schemas.microsoft.com/office/drawing/2014/main" xmlns="" id="{CBC2EB2A-A724-4FCE-AD46-7CA248B0F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183243</xdr:colOff>
      <xdr:row>31</xdr:row>
      <xdr:rowOff>162794</xdr:rowOff>
    </xdr:from>
    <xdr:to>
      <xdr:col>19</xdr:col>
      <xdr:colOff>226785</xdr:colOff>
      <xdr:row>48</xdr:row>
      <xdr:rowOff>63499</xdr:rowOff>
    </xdr:to>
    <xdr:graphicFrame macro="">
      <xdr:nvGraphicFramePr>
        <xdr:cNvPr id="4" name="Chart 3">
          <a:extLst>
            <a:ext uri="{FF2B5EF4-FFF2-40B4-BE49-F238E27FC236}">
              <a16:creationId xmlns:a16="http://schemas.microsoft.com/office/drawing/2014/main" xmlns="" id="{1A500BEF-B95C-4BBE-9D8C-616F0D9C5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414040</xdr:colOff>
      <xdr:row>17</xdr:row>
      <xdr:rowOff>17112</xdr:rowOff>
    </xdr:from>
    <xdr:to>
      <xdr:col>12</xdr:col>
      <xdr:colOff>301356</xdr:colOff>
      <xdr:row>31</xdr:row>
      <xdr:rowOff>75340</xdr:rowOff>
    </xdr:to>
    <xdr:graphicFrame macro="">
      <xdr:nvGraphicFramePr>
        <xdr:cNvPr id="6" name="Chart 5">
          <a:extLst>
            <a:ext uri="{FF2B5EF4-FFF2-40B4-BE49-F238E27FC236}">
              <a16:creationId xmlns:a16="http://schemas.microsoft.com/office/drawing/2014/main" xmlns="" id="{39F0F360-25FF-4545-BEAB-E375473A7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118390</xdr:colOff>
      <xdr:row>17</xdr:row>
      <xdr:rowOff>21524</xdr:rowOff>
    </xdr:from>
    <xdr:to>
      <xdr:col>6</xdr:col>
      <xdr:colOff>258306</xdr:colOff>
      <xdr:row>31</xdr:row>
      <xdr:rowOff>43050</xdr:rowOff>
    </xdr:to>
    <xdr:graphicFrame macro="">
      <xdr:nvGraphicFramePr>
        <xdr:cNvPr id="7" name="Chart 6">
          <a:extLst>
            <a:ext uri="{FF2B5EF4-FFF2-40B4-BE49-F238E27FC236}">
              <a16:creationId xmlns:a16="http://schemas.microsoft.com/office/drawing/2014/main" xmlns="" id="{2F05197E-8178-4489-844D-092478E93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355170</xdr:colOff>
      <xdr:row>17</xdr:row>
      <xdr:rowOff>10763</xdr:rowOff>
    </xdr:from>
    <xdr:to>
      <xdr:col>19</xdr:col>
      <xdr:colOff>95249</xdr:colOff>
      <xdr:row>31</xdr:row>
      <xdr:rowOff>38100</xdr:rowOff>
    </xdr:to>
    <xdr:graphicFrame macro="">
      <xdr:nvGraphicFramePr>
        <xdr:cNvPr id="8" name="Chart 7">
          <a:extLst>
            <a:ext uri="{FF2B5EF4-FFF2-40B4-BE49-F238E27FC236}">
              <a16:creationId xmlns:a16="http://schemas.microsoft.com/office/drawing/2014/main" xmlns="" id="{C71BF196-472F-4A40-A824-0D675A0F6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292877</xdr:colOff>
      <xdr:row>3</xdr:row>
      <xdr:rowOff>57945</xdr:rowOff>
    </xdr:from>
    <xdr:to>
      <xdr:col>14</xdr:col>
      <xdr:colOff>391263</xdr:colOff>
      <xdr:row>16</xdr:row>
      <xdr:rowOff>160354</xdr:rowOff>
    </xdr:to>
    <xdr:graphicFrame macro="">
      <xdr:nvGraphicFramePr>
        <xdr:cNvPr id="10" name="Chart 9">
          <a:extLst>
            <a:ext uri="{FF2B5EF4-FFF2-40B4-BE49-F238E27FC236}">
              <a16:creationId xmlns:a16="http://schemas.microsoft.com/office/drawing/2014/main" xmlns="" id="{60524676-421E-490E-9000-24127E8E1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fPrintsWithSheet="0"/>
  </xdr:twoCellAnchor>
  <xdr:twoCellAnchor editAs="oneCell">
    <xdr:from>
      <xdr:col>17</xdr:col>
      <xdr:colOff>11097</xdr:colOff>
      <xdr:row>6</xdr:row>
      <xdr:rowOff>108784</xdr:rowOff>
    </xdr:from>
    <xdr:to>
      <xdr:col>19</xdr:col>
      <xdr:colOff>260350</xdr:colOff>
      <xdr:row>16</xdr:row>
      <xdr:rowOff>139700</xdr:rowOff>
    </xdr:to>
    <xdr:sp macro="" textlink="">
      <xdr:nvSpPr>
        <xdr:cNvPr id="9" name="Rectangle 8"/>
        <xdr:cNvSpPr>
          <a:spLocks noTextEdit="1"/>
        </xdr:cNvSpPr>
      </xdr:nvSpPr>
      <xdr:spPr>
        <a:xfrm>
          <a:off x="10374297" y="1391484"/>
          <a:ext cx="1468453" cy="1872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17</xdr:col>
      <xdr:colOff>834</xdr:colOff>
      <xdr:row>0</xdr:row>
      <xdr:rowOff>146051</xdr:rowOff>
    </xdr:from>
    <xdr:to>
      <xdr:col>19</xdr:col>
      <xdr:colOff>139700</xdr:colOff>
      <xdr:row>6</xdr:row>
      <xdr:rowOff>95250</xdr:rowOff>
    </xdr:to>
    <xdr:sp macro="" textlink="">
      <xdr:nvSpPr>
        <xdr:cNvPr id="11" name="Rectangle 10"/>
        <xdr:cNvSpPr>
          <a:spLocks noTextEdit="1"/>
        </xdr:cNvSpPr>
      </xdr:nvSpPr>
      <xdr:spPr>
        <a:xfrm>
          <a:off x="10364034" y="146051"/>
          <a:ext cx="1358066" cy="1231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14</xdr:col>
      <xdr:colOff>452069</xdr:colOff>
      <xdr:row>3</xdr:row>
      <xdr:rowOff>176262</xdr:rowOff>
    </xdr:from>
    <xdr:to>
      <xdr:col>17</xdr:col>
      <xdr:colOff>0</xdr:colOff>
      <xdr:row>16</xdr:row>
      <xdr:rowOff>139700</xdr:rowOff>
    </xdr:to>
    <xdr:sp macro="" textlink="">
      <xdr:nvSpPr>
        <xdr:cNvPr id="12" name="Rectangle 11"/>
        <xdr:cNvSpPr>
          <a:spLocks noTextEdit="1"/>
        </xdr:cNvSpPr>
      </xdr:nvSpPr>
      <xdr:spPr>
        <a:xfrm>
          <a:off x="8986469" y="906512"/>
          <a:ext cx="1376731" cy="2357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14</xdr:col>
      <xdr:colOff>429172</xdr:colOff>
      <xdr:row>0</xdr:row>
      <xdr:rowOff>141498</xdr:rowOff>
    </xdr:from>
    <xdr:to>
      <xdr:col>16</xdr:col>
      <xdr:colOff>584200</xdr:colOff>
      <xdr:row>3</xdr:row>
      <xdr:rowOff>158750</xdr:rowOff>
    </xdr:to>
    <xdr:sp macro="" textlink="">
      <xdr:nvSpPr>
        <xdr:cNvPr id="13" name="Rectangle 12"/>
        <xdr:cNvSpPr>
          <a:spLocks noTextEdit="1"/>
        </xdr:cNvSpPr>
      </xdr:nvSpPr>
      <xdr:spPr>
        <a:xfrm>
          <a:off x="8963572" y="141498"/>
          <a:ext cx="1374228" cy="747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 refreshedDate="45079.785817824071" createdVersion="7" refreshedVersion="7" minRefreshableVersion="3" recordCount="99">
  <cacheSource type="worksheet">
    <worksheetSource name="Table2"/>
  </cacheSource>
  <cacheFields count="8">
    <cacheField name="Order No." numFmtId="0">
      <sharedItems/>
    </cacheField>
    <cacheField name="Order Date" numFmtId="14">
      <sharedItems containsSemiMixedTypes="0" containsNonDate="0" containsDate="1" containsString="0" minDate="2023-05-01T00:00:00" maxDate="2023-06-01T00:00:00" count="29">
        <d v="2023-05-04T00:00:00"/>
        <d v="2023-05-11T00:00:00"/>
        <d v="2023-05-29T00:00:00"/>
        <d v="2023-05-07T00:00:00"/>
        <d v="2023-05-23T00:00:00"/>
        <d v="2023-05-03T00:00:00"/>
        <d v="2023-05-30T00:00:00"/>
        <d v="2023-05-15T00:00:00"/>
        <d v="2023-05-13T00:00:00"/>
        <d v="2023-05-10T00:00:00"/>
        <d v="2023-05-17T00:00:00"/>
        <d v="2023-05-22T00:00:00"/>
        <d v="2023-05-14T00:00:00"/>
        <d v="2023-05-08T00:00:00"/>
        <d v="2023-05-27T00:00:00"/>
        <d v="2023-05-21T00:00:00"/>
        <d v="2023-05-12T00:00:00"/>
        <d v="2023-05-20T00:00:00"/>
        <d v="2023-05-18T00:00:00"/>
        <d v="2023-05-05T00:00:00"/>
        <d v="2023-05-19T00:00:00"/>
        <d v="2023-05-28T00:00:00"/>
        <d v="2023-05-16T00:00:00"/>
        <d v="2023-05-01T00:00:00"/>
        <d v="2023-05-24T00:00:00"/>
        <d v="2023-05-09T00:00:00"/>
        <d v="2023-05-25T00:00:00"/>
        <d v="2023-05-02T00:00:00"/>
        <d v="2023-05-31T00:00:00"/>
      </sharedItems>
    </cacheField>
    <cacheField name="Party Name" numFmtId="0">
      <sharedItems count="6">
        <s v="Vinay"/>
        <s v="Mukesh"/>
        <s v="Sanjay"/>
        <s v="Anand"/>
        <s v="Rakesh"/>
        <s v="Vinod"/>
      </sharedItems>
    </cacheField>
    <cacheField name="Product" numFmtId="0">
      <sharedItems count="7">
        <s v="Light Pen"/>
        <s v="Mouse"/>
        <s v="Charger"/>
        <s v="CPU"/>
        <s v="HDD"/>
        <s v="SD Card"/>
        <s v="Keyboard"/>
      </sharedItems>
    </cacheField>
    <cacheField name="Price" numFmtId="0">
      <sharedItems containsSemiMixedTypes="0" containsString="0" containsNumber="1" containsInteger="1" minValue="100" maxValue="998"/>
    </cacheField>
    <cacheField name="Quantity" numFmtId="0">
      <sharedItems containsSemiMixedTypes="0" containsString="0" containsNumber="1" containsInteger="1" minValue="30" maxValue="60" count="31">
        <n v="43"/>
        <n v="53"/>
        <n v="45"/>
        <n v="57"/>
        <n v="51"/>
        <n v="48"/>
        <n v="34"/>
        <n v="47"/>
        <n v="58"/>
        <n v="42"/>
        <n v="32"/>
        <n v="50"/>
        <n v="38"/>
        <n v="60"/>
        <n v="35"/>
        <n v="49"/>
        <n v="39"/>
        <n v="55"/>
        <n v="37"/>
        <n v="30"/>
        <n v="52"/>
        <n v="36"/>
        <n v="59"/>
        <n v="46"/>
        <n v="54"/>
        <n v="56"/>
        <n v="44"/>
        <n v="33"/>
        <n v="41"/>
        <n v="31"/>
        <n v="40"/>
      </sharedItems>
    </cacheField>
    <cacheField name="Total Amount" numFmtId="0">
      <sharedItems containsSemiMixedTypes="0" containsString="0" containsNumber="1" containsInteger="1" minValue="4366" maxValue="54280"/>
    </cacheField>
    <cacheField name="Payment Mode" numFmtId="0">
      <sharedItems count="2">
        <s v="Online"/>
        <s v="Offline"/>
      </sharedItems>
    </cacheField>
  </cacheFields>
  <extLst>
    <ext xmlns:x14="http://schemas.microsoft.com/office/spreadsheetml/2009/9/main" uri="{725AE2AE-9491-48be-B2B4-4EB974FC3084}">
      <x14:pivotCacheDefinition pivotCacheId="913078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A001"/>
    <x v="0"/>
    <x v="0"/>
    <x v="0"/>
    <n v="299"/>
    <x v="0"/>
    <n v="12857"/>
    <x v="0"/>
  </r>
  <r>
    <s v="A002"/>
    <x v="1"/>
    <x v="0"/>
    <x v="1"/>
    <n v="158"/>
    <x v="1"/>
    <n v="8374"/>
    <x v="0"/>
  </r>
  <r>
    <s v="A003"/>
    <x v="2"/>
    <x v="1"/>
    <x v="2"/>
    <n v="292"/>
    <x v="2"/>
    <n v="13140"/>
    <x v="1"/>
  </r>
  <r>
    <s v="A004"/>
    <x v="0"/>
    <x v="2"/>
    <x v="1"/>
    <n v="214"/>
    <x v="3"/>
    <n v="12198"/>
    <x v="1"/>
  </r>
  <r>
    <s v="A005"/>
    <x v="3"/>
    <x v="3"/>
    <x v="3"/>
    <n v="181"/>
    <x v="3"/>
    <n v="10317"/>
    <x v="1"/>
  </r>
  <r>
    <s v="A006"/>
    <x v="4"/>
    <x v="2"/>
    <x v="2"/>
    <n v="542"/>
    <x v="4"/>
    <n v="27642"/>
    <x v="1"/>
  </r>
  <r>
    <s v="A007"/>
    <x v="5"/>
    <x v="0"/>
    <x v="0"/>
    <n v="998"/>
    <x v="1"/>
    <n v="52894"/>
    <x v="1"/>
  </r>
  <r>
    <s v="A008"/>
    <x v="6"/>
    <x v="3"/>
    <x v="3"/>
    <n v="882"/>
    <x v="5"/>
    <n v="42336"/>
    <x v="1"/>
  </r>
  <r>
    <s v="A009"/>
    <x v="7"/>
    <x v="4"/>
    <x v="4"/>
    <n v="285"/>
    <x v="4"/>
    <n v="14535"/>
    <x v="1"/>
  </r>
  <r>
    <s v="A010"/>
    <x v="8"/>
    <x v="1"/>
    <x v="1"/>
    <n v="148"/>
    <x v="6"/>
    <n v="5032"/>
    <x v="1"/>
  </r>
  <r>
    <s v="A011"/>
    <x v="9"/>
    <x v="4"/>
    <x v="4"/>
    <n v="644"/>
    <x v="7"/>
    <n v="30268"/>
    <x v="1"/>
  </r>
  <r>
    <s v="A012"/>
    <x v="10"/>
    <x v="4"/>
    <x v="1"/>
    <n v="884"/>
    <x v="7"/>
    <n v="41548"/>
    <x v="0"/>
  </r>
  <r>
    <s v="A013"/>
    <x v="1"/>
    <x v="4"/>
    <x v="4"/>
    <n v="916"/>
    <x v="8"/>
    <n v="53128"/>
    <x v="0"/>
  </r>
  <r>
    <s v="A014"/>
    <x v="11"/>
    <x v="1"/>
    <x v="2"/>
    <n v="851"/>
    <x v="5"/>
    <n v="40848"/>
    <x v="0"/>
  </r>
  <r>
    <s v="A015"/>
    <x v="10"/>
    <x v="3"/>
    <x v="5"/>
    <n v="871"/>
    <x v="9"/>
    <n v="36582"/>
    <x v="0"/>
  </r>
  <r>
    <s v="A016"/>
    <x v="12"/>
    <x v="4"/>
    <x v="3"/>
    <n v="100"/>
    <x v="3"/>
    <n v="5700"/>
    <x v="0"/>
  </r>
  <r>
    <s v="A017"/>
    <x v="0"/>
    <x v="2"/>
    <x v="1"/>
    <n v="337"/>
    <x v="10"/>
    <n v="10784"/>
    <x v="0"/>
  </r>
  <r>
    <s v="A018"/>
    <x v="10"/>
    <x v="2"/>
    <x v="3"/>
    <n v="772"/>
    <x v="11"/>
    <n v="38600"/>
    <x v="0"/>
  </r>
  <r>
    <s v="A019"/>
    <x v="8"/>
    <x v="5"/>
    <x v="2"/>
    <n v="440"/>
    <x v="12"/>
    <n v="16720"/>
    <x v="0"/>
  </r>
  <r>
    <s v="A020"/>
    <x v="0"/>
    <x v="4"/>
    <x v="1"/>
    <n v="838"/>
    <x v="2"/>
    <n v="37710"/>
    <x v="1"/>
  </r>
  <r>
    <s v="A021"/>
    <x v="13"/>
    <x v="0"/>
    <x v="2"/>
    <n v="778"/>
    <x v="13"/>
    <n v="46680"/>
    <x v="1"/>
  </r>
  <r>
    <s v="A022"/>
    <x v="12"/>
    <x v="1"/>
    <x v="2"/>
    <n v="304"/>
    <x v="3"/>
    <n v="17328"/>
    <x v="1"/>
  </r>
  <r>
    <s v="A023"/>
    <x v="7"/>
    <x v="1"/>
    <x v="6"/>
    <n v="478"/>
    <x v="14"/>
    <n v="16730"/>
    <x v="1"/>
  </r>
  <r>
    <s v="A024"/>
    <x v="14"/>
    <x v="1"/>
    <x v="4"/>
    <n v="862"/>
    <x v="15"/>
    <n v="42238"/>
    <x v="0"/>
  </r>
  <r>
    <s v="A025"/>
    <x v="15"/>
    <x v="1"/>
    <x v="2"/>
    <n v="994"/>
    <x v="16"/>
    <n v="38766"/>
    <x v="1"/>
  </r>
  <r>
    <s v="A026"/>
    <x v="16"/>
    <x v="1"/>
    <x v="3"/>
    <n v="405"/>
    <x v="8"/>
    <n v="23490"/>
    <x v="1"/>
  </r>
  <r>
    <s v="A027"/>
    <x v="17"/>
    <x v="5"/>
    <x v="3"/>
    <n v="237"/>
    <x v="5"/>
    <n v="11376"/>
    <x v="1"/>
  </r>
  <r>
    <s v="A028"/>
    <x v="18"/>
    <x v="5"/>
    <x v="2"/>
    <n v="421"/>
    <x v="8"/>
    <n v="24418"/>
    <x v="1"/>
  </r>
  <r>
    <s v="A029"/>
    <x v="14"/>
    <x v="0"/>
    <x v="0"/>
    <n v="760"/>
    <x v="8"/>
    <n v="44080"/>
    <x v="1"/>
  </r>
  <r>
    <s v="A030"/>
    <x v="19"/>
    <x v="5"/>
    <x v="2"/>
    <n v="800"/>
    <x v="9"/>
    <n v="33600"/>
    <x v="0"/>
  </r>
  <r>
    <s v="A031"/>
    <x v="15"/>
    <x v="5"/>
    <x v="0"/>
    <n v="928"/>
    <x v="17"/>
    <n v="51040"/>
    <x v="0"/>
  </r>
  <r>
    <s v="A032"/>
    <x v="15"/>
    <x v="4"/>
    <x v="0"/>
    <n v="118"/>
    <x v="18"/>
    <n v="4366"/>
    <x v="0"/>
  </r>
  <r>
    <s v="A033"/>
    <x v="20"/>
    <x v="5"/>
    <x v="6"/>
    <n v="250"/>
    <x v="19"/>
    <n v="7500"/>
    <x v="0"/>
  </r>
  <r>
    <s v="A034"/>
    <x v="21"/>
    <x v="4"/>
    <x v="5"/>
    <n v="951"/>
    <x v="0"/>
    <n v="40893"/>
    <x v="0"/>
  </r>
  <r>
    <s v="A035"/>
    <x v="13"/>
    <x v="4"/>
    <x v="5"/>
    <n v="760"/>
    <x v="4"/>
    <n v="38760"/>
    <x v="0"/>
  </r>
  <r>
    <s v="A036"/>
    <x v="22"/>
    <x v="2"/>
    <x v="0"/>
    <n v="758"/>
    <x v="16"/>
    <n v="29562"/>
    <x v="0"/>
  </r>
  <r>
    <s v="A037"/>
    <x v="19"/>
    <x v="0"/>
    <x v="3"/>
    <n v="529"/>
    <x v="17"/>
    <n v="29095"/>
    <x v="0"/>
  </r>
  <r>
    <s v="A038"/>
    <x v="8"/>
    <x v="1"/>
    <x v="1"/>
    <n v="651"/>
    <x v="20"/>
    <n v="33852"/>
    <x v="0"/>
  </r>
  <r>
    <s v="A039"/>
    <x v="23"/>
    <x v="4"/>
    <x v="1"/>
    <n v="732"/>
    <x v="21"/>
    <n v="26352"/>
    <x v="0"/>
  </r>
  <r>
    <s v="A040"/>
    <x v="5"/>
    <x v="4"/>
    <x v="1"/>
    <n v="745"/>
    <x v="22"/>
    <n v="43955"/>
    <x v="0"/>
  </r>
  <r>
    <s v="A041"/>
    <x v="24"/>
    <x v="0"/>
    <x v="3"/>
    <n v="638"/>
    <x v="21"/>
    <n v="22968"/>
    <x v="0"/>
  </r>
  <r>
    <s v="A042"/>
    <x v="2"/>
    <x v="1"/>
    <x v="0"/>
    <n v="567"/>
    <x v="11"/>
    <n v="28350"/>
    <x v="0"/>
  </r>
  <r>
    <s v="A043"/>
    <x v="25"/>
    <x v="4"/>
    <x v="6"/>
    <n v="438"/>
    <x v="23"/>
    <n v="20148"/>
    <x v="1"/>
  </r>
  <r>
    <s v="A044"/>
    <x v="13"/>
    <x v="1"/>
    <x v="1"/>
    <n v="197"/>
    <x v="3"/>
    <n v="11229"/>
    <x v="1"/>
  </r>
  <r>
    <s v="A045"/>
    <x v="8"/>
    <x v="4"/>
    <x v="3"/>
    <n v="649"/>
    <x v="15"/>
    <n v="31801"/>
    <x v="1"/>
  </r>
  <r>
    <s v="A046"/>
    <x v="11"/>
    <x v="0"/>
    <x v="1"/>
    <n v="381"/>
    <x v="13"/>
    <n v="22860"/>
    <x v="1"/>
  </r>
  <r>
    <s v="A047"/>
    <x v="13"/>
    <x v="0"/>
    <x v="2"/>
    <n v="743"/>
    <x v="7"/>
    <n v="34921"/>
    <x v="1"/>
  </r>
  <r>
    <s v="A048"/>
    <x v="6"/>
    <x v="4"/>
    <x v="4"/>
    <n v="952"/>
    <x v="5"/>
    <n v="45696"/>
    <x v="1"/>
  </r>
  <r>
    <s v="A049"/>
    <x v="6"/>
    <x v="4"/>
    <x v="5"/>
    <n v="226"/>
    <x v="24"/>
    <n v="12204"/>
    <x v="1"/>
  </r>
  <r>
    <s v="A050"/>
    <x v="21"/>
    <x v="3"/>
    <x v="3"/>
    <n v="422"/>
    <x v="16"/>
    <n v="16458"/>
    <x v="1"/>
  </r>
  <r>
    <s v="A051"/>
    <x v="23"/>
    <x v="3"/>
    <x v="0"/>
    <n v="995"/>
    <x v="6"/>
    <n v="33830"/>
    <x v="0"/>
  </r>
  <r>
    <s v="A052"/>
    <x v="16"/>
    <x v="1"/>
    <x v="5"/>
    <n v="182"/>
    <x v="11"/>
    <n v="9100"/>
    <x v="0"/>
  </r>
  <r>
    <s v="A053"/>
    <x v="26"/>
    <x v="1"/>
    <x v="6"/>
    <n v="417"/>
    <x v="16"/>
    <n v="16263"/>
    <x v="1"/>
  </r>
  <r>
    <s v="A054"/>
    <x v="19"/>
    <x v="4"/>
    <x v="4"/>
    <n v="299"/>
    <x v="2"/>
    <n v="13455"/>
    <x v="1"/>
  </r>
  <r>
    <s v="A055"/>
    <x v="3"/>
    <x v="5"/>
    <x v="1"/>
    <n v="345"/>
    <x v="25"/>
    <n v="19320"/>
    <x v="1"/>
  </r>
  <r>
    <s v="A056"/>
    <x v="17"/>
    <x v="2"/>
    <x v="0"/>
    <n v="672"/>
    <x v="26"/>
    <n v="29568"/>
    <x v="1"/>
  </r>
  <r>
    <s v="A057"/>
    <x v="13"/>
    <x v="0"/>
    <x v="5"/>
    <n v="538"/>
    <x v="4"/>
    <n v="27438"/>
    <x v="1"/>
  </r>
  <r>
    <s v="A058"/>
    <x v="27"/>
    <x v="3"/>
    <x v="5"/>
    <n v="920"/>
    <x v="22"/>
    <n v="54280"/>
    <x v="0"/>
  </r>
  <r>
    <s v="A059"/>
    <x v="2"/>
    <x v="3"/>
    <x v="0"/>
    <n v="391"/>
    <x v="17"/>
    <n v="21505"/>
    <x v="0"/>
  </r>
  <r>
    <s v="A060"/>
    <x v="0"/>
    <x v="2"/>
    <x v="4"/>
    <n v="905"/>
    <x v="14"/>
    <n v="31675"/>
    <x v="0"/>
  </r>
  <r>
    <s v="A061"/>
    <x v="26"/>
    <x v="0"/>
    <x v="6"/>
    <n v="788"/>
    <x v="27"/>
    <n v="26004"/>
    <x v="0"/>
  </r>
  <r>
    <s v="A062"/>
    <x v="9"/>
    <x v="1"/>
    <x v="1"/>
    <n v="255"/>
    <x v="17"/>
    <n v="14025"/>
    <x v="0"/>
  </r>
  <r>
    <s v="A063"/>
    <x v="3"/>
    <x v="0"/>
    <x v="2"/>
    <n v="153"/>
    <x v="18"/>
    <n v="5661"/>
    <x v="1"/>
  </r>
  <r>
    <s v="A064"/>
    <x v="9"/>
    <x v="4"/>
    <x v="3"/>
    <n v="788"/>
    <x v="14"/>
    <n v="27580"/>
    <x v="1"/>
  </r>
  <r>
    <s v="A065"/>
    <x v="12"/>
    <x v="3"/>
    <x v="5"/>
    <n v="673"/>
    <x v="0"/>
    <n v="28939"/>
    <x v="1"/>
  </r>
  <r>
    <s v="A066"/>
    <x v="21"/>
    <x v="5"/>
    <x v="3"/>
    <n v="107"/>
    <x v="28"/>
    <n v="4387"/>
    <x v="1"/>
  </r>
  <r>
    <s v="A067"/>
    <x v="1"/>
    <x v="4"/>
    <x v="4"/>
    <n v="883"/>
    <x v="21"/>
    <n v="31788"/>
    <x v="1"/>
  </r>
  <r>
    <s v="A068"/>
    <x v="24"/>
    <x v="0"/>
    <x v="6"/>
    <n v="464"/>
    <x v="4"/>
    <n v="23664"/>
    <x v="1"/>
  </r>
  <r>
    <s v="A069"/>
    <x v="21"/>
    <x v="0"/>
    <x v="4"/>
    <n v="796"/>
    <x v="14"/>
    <n v="27860"/>
    <x v="1"/>
  </r>
  <r>
    <s v="A070"/>
    <x v="24"/>
    <x v="2"/>
    <x v="4"/>
    <n v="825"/>
    <x v="14"/>
    <n v="28875"/>
    <x v="0"/>
  </r>
  <r>
    <s v="A071"/>
    <x v="12"/>
    <x v="3"/>
    <x v="0"/>
    <n v="351"/>
    <x v="29"/>
    <n v="10881"/>
    <x v="0"/>
  </r>
  <r>
    <s v="A072"/>
    <x v="10"/>
    <x v="1"/>
    <x v="0"/>
    <n v="832"/>
    <x v="20"/>
    <n v="43264"/>
    <x v="0"/>
  </r>
  <r>
    <s v="A073"/>
    <x v="12"/>
    <x v="0"/>
    <x v="5"/>
    <n v="800"/>
    <x v="20"/>
    <n v="41600"/>
    <x v="0"/>
  </r>
  <r>
    <s v="A074"/>
    <x v="28"/>
    <x v="3"/>
    <x v="4"/>
    <n v="524"/>
    <x v="7"/>
    <n v="24628"/>
    <x v="0"/>
  </r>
  <r>
    <s v="A075"/>
    <x v="16"/>
    <x v="0"/>
    <x v="0"/>
    <n v="730"/>
    <x v="17"/>
    <n v="40150"/>
    <x v="0"/>
  </r>
  <r>
    <s v="A076"/>
    <x v="2"/>
    <x v="0"/>
    <x v="6"/>
    <n v="875"/>
    <x v="15"/>
    <n v="42875"/>
    <x v="0"/>
  </r>
  <r>
    <s v="A077"/>
    <x v="4"/>
    <x v="1"/>
    <x v="4"/>
    <n v="842"/>
    <x v="15"/>
    <n v="41258"/>
    <x v="1"/>
  </r>
  <r>
    <s v="A078"/>
    <x v="10"/>
    <x v="4"/>
    <x v="2"/>
    <n v="471"/>
    <x v="30"/>
    <n v="18840"/>
    <x v="1"/>
  </r>
  <r>
    <s v="A079"/>
    <x v="5"/>
    <x v="0"/>
    <x v="6"/>
    <n v="971"/>
    <x v="15"/>
    <n v="47579"/>
    <x v="1"/>
  </r>
  <r>
    <s v="A080"/>
    <x v="26"/>
    <x v="3"/>
    <x v="5"/>
    <n v="568"/>
    <x v="9"/>
    <n v="23856"/>
    <x v="1"/>
  </r>
  <r>
    <s v="A081"/>
    <x v="2"/>
    <x v="5"/>
    <x v="6"/>
    <n v="719"/>
    <x v="20"/>
    <n v="37388"/>
    <x v="1"/>
  </r>
  <r>
    <s v="A082"/>
    <x v="6"/>
    <x v="0"/>
    <x v="1"/>
    <n v="957"/>
    <x v="2"/>
    <n v="43065"/>
    <x v="0"/>
  </r>
  <r>
    <s v="A083"/>
    <x v="16"/>
    <x v="4"/>
    <x v="6"/>
    <n v="738"/>
    <x v="10"/>
    <n v="23616"/>
    <x v="0"/>
  </r>
  <r>
    <s v="A084"/>
    <x v="15"/>
    <x v="2"/>
    <x v="6"/>
    <n v="284"/>
    <x v="20"/>
    <n v="14768"/>
    <x v="0"/>
  </r>
  <r>
    <s v="A085"/>
    <x v="19"/>
    <x v="5"/>
    <x v="3"/>
    <n v="373"/>
    <x v="6"/>
    <n v="12682"/>
    <x v="0"/>
  </r>
  <r>
    <s v="A086"/>
    <x v="20"/>
    <x v="5"/>
    <x v="3"/>
    <n v="613"/>
    <x v="25"/>
    <n v="34328"/>
    <x v="0"/>
  </r>
  <r>
    <s v="A087"/>
    <x v="3"/>
    <x v="3"/>
    <x v="0"/>
    <n v="260"/>
    <x v="27"/>
    <n v="8580"/>
    <x v="0"/>
  </r>
  <r>
    <s v="A088"/>
    <x v="28"/>
    <x v="4"/>
    <x v="2"/>
    <n v="685"/>
    <x v="24"/>
    <n v="36990"/>
    <x v="0"/>
  </r>
  <r>
    <s v="A089"/>
    <x v="3"/>
    <x v="2"/>
    <x v="5"/>
    <n v="179"/>
    <x v="19"/>
    <n v="5370"/>
    <x v="0"/>
  </r>
  <r>
    <s v="A090"/>
    <x v="18"/>
    <x v="4"/>
    <x v="1"/>
    <n v="949"/>
    <x v="18"/>
    <n v="35113"/>
    <x v="0"/>
  </r>
  <r>
    <s v="A091"/>
    <x v="26"/>
    <x v="5"/>
    <x v="4"/>
    <n v="553"/>
    <x v="22"/>
    <n v="32627"/>
    <x v="0"/>
  </r>
  <r>
    <s v="A092"/>
    <x v="10"/>
    <x v="2"/>
    <x v="6"/>
    <n v="187"/>
    <x v="5"/>
    <n v="8976"/>
    <x v="0"/>
  </r>
  <r>
    <s v="A093"/>
    <x v="3"/>
    <x v="2"/>
    <x v="3"/>
    <n v="106"/>
    <x v="1"/>
    <n v="5618"/>
    <x v="0"/>
  </r>
  <r>
    <s v="A094"/>
    <x v="22"/>
    <x v="5"/>
    <x v="5"/>
    <n v="703"/>
    <x v="30"/>
    <n v="28120"/>
    <x v="0"/>
  </r>
  <r>
    <s v="A095"/>
    <x v="9"/>
    <x v="0"/>
    <x v="6"/>
    <n v="128"/>
    <x v="23"/>
    <n v="5888"/>
    <x v="0"/>
  </r>
  <r>
    <s v="A096"/>
    <x v="13"/>
    <x v="0"/>
    <x v="3"/>
    <n v="345"/>
    <x v="21"/>
    <n v="12420"/>
    <x v="0"/>
  </r>
  <r>
    <s v="A097"/>
    <x v="13"/>
    <x v="3"/>
    <x v="1"/>
    <n v="789"/>
    <x v="29"/>
    <n v="24459"/>
    <x v="0"/>
  </r>
  <r>
    <s v="A098"/>
    <x v="20"/>
    <x v="1"/>
    <x v="0"/>
    <n v="308"/>
    <x v="12"/>
    <n v="11704"/>
    <x v="0"/>
  </r>
  <r>
    <s v="A099"/>
    <x v="8"/>
    <x v="2"/>
    <x v="2"/>
    <n v="965"/>
    <x v="29"/>
    <n v="299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Month of May in Amount"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1">
  <location ref="A3:B33" firstHeaderRow="1" firstDataRow="1" firstDataCol="1"/>
  <pivotFields count="8">
    <pivotField compact="0" outline="0" showAll="0"/>
    <pivotField axis="axisRow" compact="0" numFmtId="14" outline="0" showAll="0">
      <items count="30">
        <item x="23"/>
        <item x="27"/>
        <item x="5"/>
        <item x="0"/>
        <item x="19"/>
        <item x="3"/>
        <item x="13"/>
        <item x="25"/>
        <item x="9"/>
        <item x="1"/>
        <item x="16"/>
        <item x="8"/>
        <item x="12"/>
        <item x="7"/>
        <item x="22"/>
        <item x="10"/>
        <item x="18"/>
        <item x="20"/>
        <item x="17"/>
        <item x="15"/>
        <item x="11"/>
        <item x="4"/>
        <item x="24"/>
        <item x="26"/>
        <item x="14"/>
        <item x="21"/>
        <item x="2"/>
        <item x="6"/>
        <item x="28"/>
        <item t="default"/>
      </items>
    </pivotField>
    <pivotField compact="0" outline="0" showAll="0">
      <items count="7">
        <item x="3"/>
        <item x="1"/>
        <item x="4"/>
        <item x="2"/>
        <item x="0"/>
        <item x="5"/>
        <item t="default"/>
      </items>
    </pivotField>
    <pivotField compact="0" outline="0" showAll="0">
      <items count="8">
        <item x="2"/>
        <item x="3"/>
        <item x="4"/>
        <item x="6"/>
        <item x="0"/>
        <item x="1"/>
        <item x="5"/>
        <item t="default"/>
      </items>
    </pivotField>
    <pivotField compact="0" outline="0" showAll="0"/>
    <pivotField compact="0" outline="0" showAll="0"/>
    <pivotField dataField="1" compact="0" outline="0" showAll="0"/>
    <pivotField compact="0" outline="0" showAll="0">
      <items count="3">
        <item x="1"/>
        <item x="0"/>
        <item t="default"/>
      </items>
    </pivotField>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Total Amount" fld="6" baseField="0" baseItem="0"/>
  </dataFields>
  <chartFormats count="3">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 count="1" selected="0">
            <x v="6"/>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ayment mod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8">
  <location ref="A104:B107" firstHeaderRow="1" firstDataRow="1" firstDataCol="1"/>
  <pivotFields count="8">
    <pivotField compact="0" outline="0" showAll="0"/>
    <pivotField compact="0" numFmtId="14" outline="0" showAll="0">
      <items count="30">
        <item x="23"/>
        <item x="27"/>
        <item x="5"/>
        <item x="0"/>
        <item x="19"/>
        <item x="3"/>
        <item x="13"/>
        <item x="25"/>
        <item x="9"/>
        <item x="1"/>
        <item x="16"/>
        <item x="8"/>
        <item x="12"/>
        <item x="7"/>
        <item x="22"/>
        <item x="10"/>
        <item x="18"/>
        <item x="20"/>
        <item x="17"/>
        <item x="15"/>
        <item x="11"/>
        <item x="4"/>
        <item x="24"/>
        <item x="26"/>
        <item x="14"/>
        <item x="21"/>
        <item x="2"/>
        <item x="6"/>
        <item x="28"/>
        <item t="default"/>
      </items>
    </pivotField>
    <pivotField compact="0" outline="0" showAll="0">
      <items count="7">
        <item x="3"/>
        <item x="1"/>
        <item x="4"/>
        <item x="2"/>
        <item x="0"/>
        <item x="5"/>
        <item t="default"/>
      </items>
    </pivotField>
    <pivotField compact="0" outline="0" showAll="0">
      <items count="8">
        <item x="2"/>
        <item x="3"/>
        <item x="4"/>
        <item x="6"/>
        <item x="0"/>
        <item x="1"/>
        <item x="5"/>
        <item t="default"/>
      </items>
    </pivotField>
    <pivotField compact="0" outline="0" showAll="0"/>
    <pivotField compact="0" outline="0" showAll="0"/>
    <pivotField dataField="1" compact="0" outline="0" showAll="0"/>
    <pivotField axis="axisRow" compact="0" outline="0" showAll="0">
      <items count="3">
        <item x="1"/>
        <item x="0"/>
        <item t="default"/>
      </items>
    </pivotField>
  </pivotFields>
  <rowFields count="1">
    <field x="7"/>
  </rowFields>
  <rowItems count="3">
    <i>
      <x/>
    </i>
    <i>
      <x v="1"/>
    </i>
    <i t="grand">
      <x/>
    </i>
  </rowItems>
  <colItems count="1">
    <i/>
  </colItems>
  <dataFields count="1">
    <dataField name="Sum of Total Amount" fld="6" baseField="0" baseItem="0"/>
  </dataFields>
  <chartFormats count="6">
    <chartFormat chart="43" format="0" series="1">
      <pivotArea type="data" outline="0" fieldPosition="0">
        <references count="1">
          <reference field="4294967294" count="1" selected="0">
            <x v="0"/>
          </reference>
        </references>
      </pivotArea>
    </chartFormat>
    <chartFormat chart="43" format="1">
      <pivotArea type="data" outline="0" fieldPosition="0">
        <references count="2">
          <reference field="4294967294" count="1" selected="0">
            <x v="0"/>
          </reference>
          <reference field="7" count="1" selected="0">
            <x v="1"/>
          </reference>
        </references>
      </pivotArea>
    </chartFormat>
    <chartFormat chart="47" format="11" series="1">
      <pivotArea type="data" outline="0" fieldPosition="0">
        <references count="1">
          <reference field="4294967294" count="1" selected="0">
            <x v="0"/>
          </reference>
        </references>
      </pivotArea>
    </chartFormat>
    <chartFormat chart="47" format="12">
      <pivotArea type="data" outline="0" fieldPosition="0">
        <references count="2">
          <reference field="4294967294" count="1" selected="0">
            <x v="0"/>
          </reference>
          <reference field="7" count="1" selected="0">
            <x v="0"/>
          </reference>
        </references>
      </pivotArea>
    </chartFormat>
    <chartFormat chart="47" format="13">
      <pivotArea type="data" outline="0" fieldPosition="0">
        <references count="2">
          <reference field="4294967294" count="1" selected="0">
            <x v="0"/>
          </reference>
          <reference field="7" count="1" selected="0">
            <x v="1"/>
          </reference>
        </references>
      </pivotArea>
    </chartFormat>
    <chartFormat chart="43" format="2">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arty wise sales in amount"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6">
  <location ref="A87:B94" firstHeaderRow="1" firstDataRow="1" firstDataCol="1" rowPageCount="1" colPageCount="1"/>
  <pivotFields count="8">
    <pivotField compact="0" outline="0" showAll="0"/>
    <pivotField compact="0" numFmtId="14" outline="0" showAll="0">
      <items count="30">
        <item x="23"/>
        <item x="27"/>
        <item x="5"/>
        <item x="0"/>
        <item x="19"/>
        <item x="3"/>
        <item x="13"/>
        <item x="25"/>
        <item x="9"/>
        <item x="1"/>
        <item x="16"/>
        <item x="8"/>
        <item x="12"/>
        <item x="7"/>
        <item x="22"/>
        <item x="10"/>
        <item x="18"/>
        <item x="20"/>
        <item x="17"/>
        <item x="15"/>
        <item x="11"/>
        <item x="4"/>
        <item x="24"/>
        <item x="26"/>
        <item x="14"/>
        <item x="21"/>
        <item x="2"/>
        <item x="6"/>
        <item x="28"/>
        <item t="default"/>
      </items>
    </pivotField>
    <pivotField axis="axisRow" compact="0" outline="0" showAll="0" sortType="descending">
      <items count="7">
        <item x="3"/>
        <item x="1"/>
        <item x="4"/>
        <item x="2"/>
        <item x="0"/>
        <item x="5"/>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8">
        <item x="2"/>
        <item x="3"/>
        <item x="4"/>
        <item x="6"/>
        <item x="0"/>
        <item x="1"/>
        <item x="5"/>
        <item t="default"/>
      </items>
    </pivotField>
    <pivotField compact="0" outline="0" showAll="0"/>
    <pivotField compact="0" outline="0" showAll="0">
      <items count="32">
        <item x="19"/>
        <item x="29"/>
        <item x="10"/>
        <item x="27"/>
        <item x="6"/>
        <item x="14"/>
        <item x="21"/>
        <item x="18"/>
        <item x="12"/>
        <item x="16"/>
        <item x="30"/>
        <item x="28"/>
        <item x="9"/>
        <item x="0"/>
        <item x="26"/>
        <item x="2"/>
        <item x="23"/>
        <item x="7"/>
        <item x="5"/>
        <item x="15"/>
        <item x="11"/>
        <item x="4"/>
        <item x="20"/>
        <item x="1"/>
        <item x="24"/>
        <item x="17"/>
        <item x="25"/>
        <item x="3"/>
        <item x="8"/>
        <item x="22"/>
        <item x="13"/>
        <item t="default"/>
      </items>
    </pivotField>
    <pivotField dataField="1" compact="0" outline="0" showAll="0"/>
    <pivotField compact="0" outline="0" showAll="0">
      <items count="3">
        <item x="1"/>
        <item x="0"/>
        <item t="default"/>
      </items>
    </pivotField>
  </pivotFields>
  <rowFields count="1">
    <field x="2"/>
  </rowFields>
  <rowItems count="7">
    <i>
      <x v="2"/>
    </i>
    <i>
      <x v="4"/>
    </i>
    <i>
      <x v="1"/>
    </i>
    <i>
      <x/>
    </i>
    <i>
      <x v="5"/>
    </i>
    <i>
      <x v="3"/>
    </i>
    <i t="grand">
      <x/>
    </i>
  </rowItems>
  <colItems count="1">
    <i/>
  </colItems>
  <pageFields count="1">
    <pageField fld="3" hier="-1"/>
  </pageFields>
  <dataFields count="1">
    <dataField name="Sum of Total Amount" fld="6" baseField="0" baseItem="0"/>
  </dataFields>
  <chartFormats count="2">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otal Product sales Qty 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3">
  <location ref="A74:B82" firstHeaderRow="1" firstDataRow="1" firstDataCol="1"/>
  <pivotFields count="8">
    <pivotField compact="0" outline="0" showAll="0"/>
    <pivotField compact="0" numFmtId="14" outline="0" showAll="0">
      <items count="30">
        <item x="23"/>
        <item x="27"/>
        <item x="5"/>
        <item x="0"/>
        <item x="19"/>
        <item x="3"/>
        <item x="13"/>
        <item x="25"/>
        <item x="9"/>
        <item x="1"/>
        <item x="16"/>
        <item x="8"/>
        <item x="12"/>
        <item x="7"/>
        <item x="22"/>
        <item x="10"/>
        <item x="18"/>
        <item x="20"/>
        <item x="17"/>
        <item x="15"/>
        <item x="11"/>
        <item x="4"/>
        <item x="24"/>
        <item x="26"/>
        <item x="14"/>
        <item x="21"/>
        <item x="2"/>
        <item x="6"/>
        <item x="28"/>
        <item t="default"/>
      </items>
    </pivotField>
    <pivotField compact="0" outline="0" showAll="0">
      <items count="7">
        <item x="3"/>
        <item x="1"/>
        <item x="4"/>
        <item x="2"/>
        <item x="0"/>
        <item x="5"/>
        <item t="default"/>
      </items>
    </pivotField>
    <pivotField axis="axisRow" compact="0" outline="0" showAll="0" sortType="descending">
      <items count="8">
        <item x="2"/>
        <item x="3"/>
        <item x="4"/>
        <item x="6"/>
        <item x="0"/>
        <item x="1"/>
        <item x="5"/>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items count="3">
        <item x="1"/>
        <item x="0"/>
        <item t="default"/>
      </items>
    </pivotField>
  </pivotFields>
  <rowFields count="1">
    <field x="3"/>
  </rowFields>
  <rowItems count="8">
    <i>
      <x v="5"/>
    </i>
    <i>
      <x v="1"/>
    </i>
    <i>
      <x v="4"/>
    </i>
    <i>
      <x/>
    </i>
    <i>
      <x v="2"/>
    </i>
    <i>
      <x v="3"/>
    </i>
    <i>
      <x v="6"/>
    </i>
    <i t="grand">
      <x/>
    </i>
  </rowItems>
  <colItems count="1">
    <i/>
  </colItems>
  <dataFields count="1">
    <dataField name="Sum of Quantity" fld="5" baseField="0" baseItem="0"/>
  </dataFields>
  <chartFormats count="18">
    <chartFormat chart="36"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0"/>
          </reference>
        </references>
      </pivotArea>
    </chartFormat>
    <chartFormat chart="42" format="10">
      <pivotArea type="data" outline="0" fieldPosition="0">
        <references count="2">
          <reference field="4294967294" count="1" selected="0">
            <x v="0"/>
          </reference>
          <reference field="3" count="1" selected="0">
            <x v="5"/>
          </reference>
        </references>
      </pivotArea>
    </chartFormat>
    <chartFormat chart="42" format="11">
      <pivotArea type="data" outline="0" fieldPosition="0">
        <references count="2">
          <reference field="4294967294" count="1" selected="0">
            <x v="0"/>
          </reference>
          <reference field="3" count="1" selected="0">
            <x v="1"/>
          </reference>
        </references>
      </pivotArea>
    </chartFormat>
    <chartFormat chart="42" format="12">
      <pivotArea type="data" outline="0" fieldPosition="0">
        <references count="2">
          <reference field="4294967294" count="1" selected="0">
            <x v="0"/>
          </reference>
          <reference field="3" count="1" selected="0">
            <x v="4"/>
          </reference>
        </references>
      </pivotArea>
    </chartFormat>
    <chartFormat chart="42" format="13">
      <pivotArea type="data" outline="0" fieldPosition="0">
        <references count="2">
          <reference field="4294967294" count="1" selected="0">
            <x v="0"/>
          </reference>
          <reference field="3" count="1" selected="0">
            <x v="0"/>
          </reference>
        </references>
      </pivotArea>
    </chartFormat>
    <chartFormat chart="42" format="14">
      <pivotArea type="data" outline="0" fieldPosition="0">
        <references count="2">
          <reference field="4294967294" count="1" selected="0">
            <x v="0"/>
          </reference>
          <reference field="3" count="1" selected="0">
            <x v="2"/>
          </reference>
        </references>
      </pivotArea>
    </chartFormat>
    <chartFormat chart="42" format="15">
      <pivotArea type="data" outline="0" fieldPosition="0">
        <references count="2">
          <reference field="4294967294" count="1" selected="0">
            <x v="0"/>
          </reference>
          <reference field="3" count="1" selected="0">
            <x v="3"/>
          </reference>
        </references>
      </pivotArea>
    </chartFormat>
    <chartFormat chart="42" format="16">
      <pivotArea type="data" outline="0" fieldPosition="0">
        <references count="2">
          <reference field="4294967294" count="1" selected="0">
            <x v="0"/>
          </reference>
          <reference field="3" count="1" selected="0">
            <x v="6"/>
          </reference>
        </references>
      </pivotArea>
    </chartFormat>
    <chartFormat chart="40" format="1">
      <pivotArea type="data" outline="0" fieldPosition="0">
        <references count="2">
          <reference field="4294967294" count="1" selected="0">
            <x v="0"/>
          </reference>
          <reference field="3" count="1" selected="0">
            <x v="5"/>
          </reference>
        </references>
      </pivotArea>
    </chartFormat>
    <chartFormat chart="40" format="2">
      <pivotArea type="data" outline="0" fieldPosition="0">
        <references count="2">
          <reference field="4294967294" count="1" selected="0">
            <x v="0"/>
          </reference>
          <reference field="3" count="1" selected="0">
            <x v="1"/>
          </reference>
        </references>
      </pivotArea>
    </chartFormat>
    <chartFormat chart="40" format="3">
      <pivotArea type="data" outline="0" fieldPosition="0">
        <references count="2">
          <reference field="4294967294" count="1" selected="0">
            <x v="0"/>
          </reference>
          <reference field="3" count="1" selected="0">
            <x v="4"/>
          </reference>
        </references>
      </pivotArea>
    </chartFormat>
    <chartFormat chart="40" format="4">
      <pivotArea type="data" outline="0" fieldPosition="0">
        <references count="2">
          <reference field="4294967294" count="1" selected="0">
            <x v="0"/>
          </reference>
          <reference field="3" count="1" selected="0">
            <x v="0"/>
          </reference>
        </references>
      </pivotArea>
    </chartFormat>
    <chartFormat chart="40" format="5">
      <pivotArea type="data" outline="0" fieldPosition="0">
        <references count="2">
          <reference field="4294967294" count="1" selected="0">
            <x v="0"/>
          </reference>
          <reference field="3" count="1" selected="0">
            <x v="2"/>
          </reference>
        </references>
      </pivotArea>
    </chartFormat>
    <chartFormat chart="40" format="6">
      <pivotArea type="data" outline="0" fieldPosition="0">
        <references count="2">
          <reference field="4294967294" count="1" selected="0">
            <x v="0"/>
          </reference>
          <reference field="3" count="1" selected="0">
            <x v="3"/>
          </reference>
        </references>
      </pivotArea>
    </chartFormat>
    <chartFormat chart="40" format="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Top 4 Product sales Amount 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8">
  <location ref="A35:B40" firstHeaderRow="1" firstDataRow="1" firstDataCol="1"/>
  <pivotFields count="8">
    <pivotField compact="0" outline="0" showAll="0"/>
    <pivotField compact="0" numFmtId="14" outline="0" showAll="0">
      <items count="30">
        <item x="23"/>
        <item x="27"/>
        <item x="5"/>
        <item x="0"/>
        <item x="19"/>
        <item x="3"/>
        <item x="13"/>
        <item x="25"/>
        <item x="9"/>
        <item x="1"/>
        <item x="16"/>
        <item x="8"/>
        <item x="12"/>
        <item x="7"/>
        <item x="22"/>
        <item x="10"/>
        <item x="18"/>
        <item x="20"/>
        <item x="17"/>
        <item x="15"/>
        <item x="11"/>
        <item x="4"/>
        <item x="24"/>
        <item x="26"/>
        <item x="14"/>
        <item x="21"/>
        <item x="2"/>
        <item x="6"/>
        <item x="28"/>
        <item t="default"/>
      </items>
    </pivotField>
    <pivotField compact="0" outline="0" showAll="0"/>
    <pivotField axis="axisRow" compact="0" outline="0" showAll="0" measureFilter="1" sortType="descending">
      <items count="8">
        <item x="2"/>
        <item x="3"/>
        <item x="4"/>
        <item x="6"/>
        <item x="0"/>
        <item x="1"/>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s>
  <rowFields count="1">
    <field x="3"/>
  </rowFields>
  <rowItems count="5">
    <i>
      <x v="4"/>
    </i>
    <i>
      <x v="2"/>
    </i>
    <i>
      <x v="5"/>
    </i>
    <i>
      <x/>
    </i>
    <i t="grand">
      <x/>
    </i>
  </rowItems>
  <colItems count="1">
    <i/>
  </colItems>
  <dataFields count="1">
    <dataField name="Sum of Total Amount" fld="6" baseField="0"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otal Product sales Amount 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3">
  <location ref="A60:B68" firstHeaderRow="1" firstDataRow="1" firstDataCol="1"/>
  <pivotFields count="8">
    <pivotField compact="0" outline="0" showAll="0"/>
    <pivotField compact="0" numFmtId="14" outline="0" showAll="0">
      <items count="30">
        <item x="23"/>
        <item x="27"/>
        <item x="5"/>
        <item x="0"/>
        <item x="19"/>
        <item x="3"/>
        <item x="13"/>
        <item x="25"/>
        <item x="9"/>
        <item x="1"/>
        <item x="16"/>
        <item x="8"/>
        <item x="12"/>
        <item x="7"/>
        <item x="22"/>
        <item x="10"/>
        <item x="18"/>
        <item x="20"/>
        <item x="17"/>
        <item x="15"/>
        <item x="11"/>
        <item x="4"/>
        <item x="24"/>
        <item x="26"/>
        <item x="14"/>
        <item x="21"/>
        <item x="2"/>
        <item x="6"/>
        <item x="28"/>
        <item t="default"/>
      </items>
    </pivotField>
    <pivotField compact="0" outline="0" showAll="0">
      <items count="7">
        <item x="3"/>
        <item x="1"/>
        <item x="4"/>
        <item x="2"/>
        <item x="0"/>
        <item x="5"/>
        <item t="default"/>
      </items>
    </pivotField>
    <pivotField axis="axisRow" compact="0" outline="0" showAll="0" sortType="descending">
      <items count="8">
        <item x="2"/>
        <item x="3"/>
        <item x="4"/>
        <item x="6"/>
        <item x="0"/>
        <item x="1"/>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items count="3">
        <item x="1"/>
        <item x="0"/>
        <item t="default"/>
      </items>
    </pivotField>
  </pivotFields>
  <rowFields count="1">
    <field x="3"/>
  </rowFields>
  <rowItems count="8">
    <i>
      <x v="4"/>
    </i>
    <i>
      <x v="2"/>
    </i>
    <i>
      <x v="5"/>
    </i>
    <i>
      <x/>
    </i>
    <i>
      <x v="6"/>
    </i>
    <i>
      <x v="1"/>
    </i>
    <i>
      <x v="3"/>
    </i>
    <i t="grand">
      <x/>
    </i>
  </rowItems>
  <colItems count="1">
    <i/>
  </colItems>
  <dataFields count="1">
    <dataField name="Sum of Total Amount" fld="6" baseField="0" baseItem="0"/>
  </dataFields>
  <chartFormats count="18">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3" count="1" selected="0">
            <x v="4"/>
          </reference>
        </references>
      </pivotArea>
    </chartFormat>
    <chartFormat chart="32" format="11">
      <pivotArea type="data" outline="0" fieldPosition="0">
        <references count="2">
          <reference field="4294967294" count="1" selected="0">
            <x v="0"/>
          </reference>
          <reference field="3" count="1" selected="0">
            <x v="2"/>
          </reference>
        </references>
      </pivotArea>
    </chartFormat>
    <chartFormat chart="32" format="12">
      <pivotArea type="data" outline="0" fieldPosition="0">
        <references count="2">
          <reference field="4294967294" count="1" selected="0">
            <x v="0"/>
          </reference>
          <reference field="3" count="1" selected="0">
            <x v="5"/>
          </reference>
        </references>
      </pivotArea>
    </chartFormat>
    <chartFormat chart="32" format="13">
      <pivotArea type="data" outline="0" fieldPosition="0">
        <references count="2">
          <reference field="4294967294" count="1" selected="0">
            <x v="0"/>
          </reference>
          <reference field="3" count="1" selected="0">
            <x v="0"/>
          </reference>
        </references>
      </pivotArea>
    </chartFormat>
    <chartFormat chart="32" format="14">
      <pivotArea type="data" outline="0" fieldPosition="0">
        <references count="2">
          <reference field="4294967294" count="1" selected="0">
            <x v="0"/>
          </reference>
          <reference field="3" count="1" selected="0">
            <x v="6"/>
          </reference>
        </references>
      </pivotArea>
    </chartFormat>
    <chartFormat chart="32" format="15">
      <pivotArea type="data" outline="0" fieldPosition="0">
        <references count="2">
          <reference field="4294967294" count="1" selected="0">
            <x v="0"/>
          </reference>
          <reference field="3" count="1" selected="0">
            <x v="1"/>
          </reference>
        </references>
      </pivotArea>
    </chartFormat>
    <chartFormat chart="32" format="16">
      <pivotArea type="data" outline="0" fieldPosition="0">
        <references count="2">
          <reference field="4294967294" count="1" selected="0">
            <x v="0"/>
          </reference>
          <reference field="3" count="1" selected="0">
            <x v="3"/>
          </reference>
        </references>
      </pivotArea>
    </chartFormat>
    <chartFormat chart="28" format="1">
      <pivotArea type="data" outline="0" fieldPosition="0">
        <references count="2">
          <reference field="4294967294" count="1" selected="0">
            <x v="0"/>
          </reference>
          <reference field="3" count="1" selected="0">
            <x v="4"/>
          </reference>
        </references>
      </pivotArea>
    </chartFormat>
    <chartFormat chart="28" format="2">
      <pivotArea type="data" outline="0" fieldPosition="0">
        <references count="2">
          <reference field="4294967294" count="1" selected="0">
            <x v="0"/>
          </reference>
          <reference field="3" count="1" selected="0">
            <x v="2"/>
          </reference>
        </references>
      </pivotArea>
    </chartFormat>
    <chartFormat chart="28" format="3">
      <pivotArea type="data" outline="0" fieldPosition="0">
        <references count="2">
          <reference field="4294967294" count="1" selected="0">
            <x v="0"/>
          </reference>
          <reference field="3" count="1" selected="0">
            <x v="5"/>
          </reference>
        </references>
      </pivotArea>
    </chartFormat>
    <chartFormat chart="28" format="4">
      <pivotArea type="data" outline="0" fieldPosition="0">
        <references count="2">
          <reference field="4294967294" count="1" selected="0">
            <x v="0"/>
          </reference>
          <reference field="3" count="1" selected="0">
            <x v="0"/>
          </reference>
        </references>
      </pivotArea>
    </chartFormat>
    <chartFormat chart="28" format="5">
      <pivotArea type="data" outline="0" fieldPosition="0">
        <references count="2">
          <reference field="4294967294" count="1" selected="0">
            <x v="0"/>
          </reference>
          <reference field="3" count="1" selected="0">
            <x v="6"/>
          </reference>
        </references>
      </pivotArea>
    </chartFormat>
    <chartFormat chart="28" format="6">
      <pivotArea type="data" outline="0" fieldPosition="0">
        <references count="2">
          <reference field="4294967294" count="1" selected="0">
            <x v="0"/>
          </reference>
          <reference field="3" count="1" selected="0">
            <x v="1"/>
          </reference>
        </references>
      </pivotArea>
    </chartFormat>
    <chartFormat chart="28" format="7">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Top 4 Product sales Qty wise "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0">
  <location ref="A46:B51" firstHeaderRow="1" firstDataRow="1" firstDataCol="1"/>
  <pivotFields count="8">
    <pivotField compact="0" outline="0" showAll="0"/>
    <pivotField compact="0" numFmtId="14" outline="0" showAll="0">
      <items count="30">
        <item x="23"/>
        <item x="27"/>
        <item x="5"/>
        <item x="0"/>
        <item x="19"/>
        <item x="3"/>
        <item x="13"/>
        <item x="25"/>
        <item x="9"/>
        <item x="1"/>
        <item x="16"/>
        <item x="8"/>
        <item x="12"/>
        <item x="7"/>
        <item x="22"/>
        <item x="10"/>
        <item x="18"/>
        <item x="20"/>
        <item x="17"/>
        <item x="15"/>
        <item x="11"/>
        <item x="4"/>
        <item x="24"/>
        <item x="26"/>
        <item x="14"/>
        <item x="21"/>
        <item x="2"/>
        <item x="6"/>
        <item x="28"/>
        <item t="default"/>
      </items>
    </pivotField>
    <pivotField compact="0" outline="0" showAll="0"/>
    <pivotField axis="axisRow" compact="0" outline="0" showAll="0" measureFilter="1" sortType="descending">
      <items count="8">
        <item x="2"/>
        <item x="3"/>
        <item x="4"/>
        <item x="6"/>
        <item x="0"/>
        <item x="1"/>
        <item x="5"/>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pivotFields>
  <rowFields count="1">
    <field x="3"/>
  </rowFields>
  <rowItems count="5">
    <i>
      <x v="5"/>
    </i>
    <i>
      <x v="1"/>
    </i>
    <i>
      <x v="4"/>
    </i>
    <i>
      <x/>
    </i>
    <i t="grand">
      <x/>
    </i>
  </rowItems>
  <colItems count="1">
    <i/>
  </colItems>
  <dataFields count="1">
    <dataField name="Sum of Quantity" fld="5" baseField="0" baseItem="0"/>
  </dataFields>
  <chartFormats count="2">
    <chartFormat chart="36"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1" xr10:uid="{33127B04-D77A-44D2-BBD9-AE5F3200B7CB}" sourceName="Order Date">
  <pivotTables>
    <pivotTable tabId="6" name="Total Sales Month of May in Amount"/>
    <pivotTable tabId="6" name="Party wise sales in amount"/>
    <pivotTable tabId="6" name="Payment mode"/>
    <pivotTable tabId="6" name="Total Product sales Amount wise"/>
    <pivotTable tabId="6" name="Total Product sales Qty wise"/>
  </pivotTables>
  <data>
    <tabular pivotCacheId="913078585">
      <items count="29">
        <i x="23" s="1"/>
        <i x="27" s="1"/>
        <i x="5" s="1"/>
        <i x="0" s="1"/>
        <i x="19" s="1"/>
        <i x="3" s="1"/>
        <i x="13" s="1"/>
        <i x="25" s="1"/>
        <i x="9" s="1"/>
        <i x="1" s="1"/>
        <i x="16" s="1"/>
        <i x="8" s="1"/>
        <i x="12" s="1"/>
        <i x="7" s="1"/>
        <i x="22" s="1"/>
        <i x="10" s="1"/>
        <i x="18" s="1"/>
        <i x="20" s="1"/>
        <i x="17" s="1"/>
        <i x="15" s="1"/>
        <i x="11" s="1"/>
        <i x="4" s="1"/>
        <i x="24" s="1"/>
        <i x="26" s="1"/>
        <i x="14" s="1"/>
        <i x="21" s="1"/>
        <i x="2" s="1"/>
        <i x="6" s="1"/>
        <i x="2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Name1" xr10:uid="{9EAB86BA-5746-41EF-BAC8-46CF341EFE59}" sourceName="Party Name">
  <pivotTables>
    <pivotTable tabId="6" name="Total Sales Month of May in Amount"/>
    <pivotTable tabId="6" name="Party wise sales in amount"/>
    <pivotTable tabId="6" name="Payment mode"/>
    <pivotTable tabId="6" name="Total Product sales Amount wise"/>
    <pivotTable tabId="6" name="Total Product sales Qty wise"/>
  </pivotTables>
  <data>
    <tabular pivotCacheId="913078585">
      <items count="6">
        <i x="3" s="1"/>
        <i x="1" s="1"/>
        <i x="4" s="1"/>
        <i x="2"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62F12F8B-F60A-421C-9CD6-C0275D637D9D}" sourceName="Product">
  <pivotTables>
    <pivotTable tabId="6" name="Total Sales Month of May in Amount"/>
    <pivotTable tabId="6" name="Party wise sales in amount"/>
    <pivotTable tabId="6" name="Payment mode"/>
    <pivotTable tabId="6" name="Total Product sales Amount wise"/>
    <pivotTable tabId="6" name="Total Product sales Qty wise"/>
  </pivotTables>
  <data>
    <tabular pivotCacheId="913078585">
      <items count="7">
        <i x="2" s="1"/>
        <i x="3" s="1"/>
        <i x="4" s="1"/>
        <i x="6" s="1"/>
        <i x="0"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1" xr10:uid="{BDF0EE37-0830-48DD-9CF7-CA1EAFF8E369}" sourceName="Payment Mode">
  <pivotTables>
    <pivotTable tabId="6" name="Total Sales Month of May in Amount"/>
    <pivotTable tabId="6" name="Party wise sales in amount"/>
    <pivotTable tabId="6" name="Payment mode"/>
    <pivotTable tabId="6" name="Total Product sales Amount wise"/>
    <pivotTable tabId="6" name="Total Product sales Qty wise"/>
  </pivotTables>
  <data>
    <tabular pivotCacheId="9130785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1" xr10:uid="{5F3AF601-C4A8-4F6E-B0D4-A5A6B47B337B}" cache="Slicer_Order_Date1" caption="Order Date" columnCount="2" style="SlicerStyleDark6" rowHeight="144000"/>
  <slicer name="Party Name 1" xr10:uid="{67178662-AF28-4AA3-A519-647FB87714E4}" cache="Slicer_Party_Name1" caption="Party Name" columnCount="2" style="SlicerStyleDark2" rowHeight="241300"/>
  <slicer name="Product 1" xr10:uid="{2F5B3A44-AFCF-49F2-88EF-58CF6D34A2EE}" cache="Slicer_Product1" caption="Product" style="SlicerStyleDark3" rowHeight="252000"/>
  <slicer name="Payment Mode 1" xr10:uid="{0F350410-2EEE-4799-8C56-4FAED03A1A51}" cache="Slicer_Payment_Mode1" caption="Payment Mode" columnCount="2" style="SlicerStyleDark1" rowHeight="396000"/>
</slicers>
</file>

<file path=xl/tables/table1.xml><?xml version="1.0" encoding="utf-8"?>
<table xmlns="http://schemas.openxmlformats.org/spreadsheetml/2006/main" id="2" name="Table2" displayName="Table2" ref="A3:H102" totalsRowShown="0" headerRowDxfId="12" dataDxfId="10" headerRowBorderDxfId="11" tableBorderDxfId="9" totalsRowBorderDxfId="8">
  <autoFilter ref="A3:H102">
    <filterColumn colId="5">
      <filters>
        <filter val="31"/>
        <filter val="32"/>
        <filter val="34"/>
        <filter val="35"/>
        <filter val="36"/>
        <filter val="37"/>
        <filter val="38"/>
        <filter val="39"/>
        <filter val="40"/>
        <filter val="41"/>
        <filter val="42"/>
        <filter val="43"/>
        <filter val="44"/>
        <filter val="45"/>
        <filter val="46"/>
        <filter val="47"/>
        <filter val="48"/>
        <filter val="49"/>
        <filter val="50"/>
        <filter val="51"/>
        <filter val="52"/>
        <filter val="53"/>
        <filter val="54"/>
        <filter val="55"/>
        <filter val="56"/>
        <filter val="57"/>
        <filter val="58"/>
        <filter val="59"/>
        <filter val="60"/>
      </filters>
    </filterColumn>
  </autoFilter>
  <tableColumns count="8">
    <tableColumn id="1" name="Order No." dataDxfId="7"/>
    <tableColumn id="2" name="Order Date" dataDxfId="6"/>
    <tableColumn id="3" name="Party Name" dataDxfId="5"/>
    <tableColumn id="4" name="Product" dataDxfId="4"/>
    <tableColumn id="5" name="Price" dataDxfId="3"/>
    <tableColumn id="6" name="Quantity" dataDxfId="2"/>
    <tableColumn id="7" name="Total Amount" dataDxfId="1">
      <calculatedColumnFormula>E4*F4</calculatedColumnFormula>
    </tableColumn>
    <tableColumn id="8" name="Payment Mo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H102"/>
  <sheetViews>
    <sheetView workbookViewId="0">
      <selection activeCell="J7" sqref="J7"/>
    </sheetView>
  </sheetViews>
  <sheetFormatPr defaultRowHeight="14.5"/>
  <cols>
    <col min="1" max="1" width="14.36328125" bestFit="1" customWidth="1"/>
    <col min="2" max="2" width="15.453125" bestFit="1" customWidth="1"/>
    <col min="3" max="3" width="16.08984375" bestFit="1" customWidth="1"/>
    <col min="4" max="4" width="12.54296875" bestFit="1" customWidth="1"/>
    <col min="5" max="5" width="9.90625" bestFit="1" customWidth="1"/>
    <col min="6" max="6" width="13.26953125" bestFit="1" customWidth="1"/>
    <col min="7" max="7" width="18" bestFit="1" customWidth="1"/>
    <col min="8" max="8" width="19.36328125" bestFit="1" customWidth="1"/>
  </cols>
  <sheetData>
    <row r="1" spans="1:8" ht="23.5">
      <c r="A1" s="20" t="s">
        <v>0</v>
      </c>
      <c r="B1" s="21"/>
      <c r="C1" s="5">
        <f>SUBTOTAL(9,Table2[Quantity])</f>
        <v>4419</v>
      </c>
      <c r="D1" s="24" t="s">
        <v>127</v>
      </c>
      <c r="E1" s="24"/>
      <c r="F1" s="24"/>
      <c r="G1" s="24"/>
      <c r="H1" s="24"/>
    </row>
    <row r="2" spans="1:8" ht="21">
      <c r="A2" s="22" t="s">
        <v>1</v>
      </c>
      <c r="B2" s="23"/>
      <c r="C2" s="5">
        <f>SUBTOTAL(9,Table2[Total Amount])</f>
        <v>2536250</v>
      </c>
      <c r="D2" s="24"/>
      <c r="E2" s="24"/>
      <c r="F2" s="24"/>
      <c r="G2" s="24"/>
      <c r="H2" s="24"/>
    </row>
    <row r="3" spans="1:8" ht="15.5">
      <c r="A3" s="6" t="s">
        <v>2</v>
      </c>
      <c r="B3" s="1" t="s">
        <v>3</v>
      </c>
      <c r="C3" s="2" t="s">
        <v>4</v>
      </c>
      <c r="D3" s="2" t="s">
        <v>5</v>
      </c>
      <c r="E3" s="2" t="s">
        <v>6</v>
      </c>
      <c r="F3" s="2" t="s">
        <v>7</v>
      </c>
      <c r="G3" s="2" t="s">
        <v>8</v>
      </c>
      <c r="H3" s="11" t="s">
        <v>9</v>
      </c>
    </row>
    <row r="4" spans="1:8">
      <c r="A4" s="7" t="s">
        <v>10</v>
      </c>
      <c r="B4" s="4">
        <v>45050</v>
      </c>
      <c r="C4" s="3" t="s">
        <v>11</v>
      </c>
      <c r="D4" s="3" t="s">
        <v>12</v>
      </c>
      <c r="E4" s="3">
        <v>299</v>
      </c>
      <c r="F4" s="3">
        <v>43</v>
      </c>
      <c r="G4" s="3">
        <f t="shared" ref="G4:G67" si="0">E4*F4</f>
        <v>12857</v>
      </c>
      <c r="H4" s="12" t="s">
        <v>13</v>
      </c>
    </row>
    <row r="5" spans="1:8">
      <c r="A5" s="7" t="s">
        <v>14</v>
      </c>
      <c r="B5" s="4">
        <v>45057</v>
      </c>
      <c r="C5" s="3" t="s">
        <v>11</v>
      </c>
      <c r="D5" s="3" t="s">
        <v>15</v>
      </c>
      <c r="E5" s="3">
        <v>158</v>
      </c>
      <c r="F5" s="3">
        <v>53</v>
      </c>
      <c r="G5" s="3">
        <f t="shared" si="0"/>
        <v>8374</v>
      </c>
      <c r="H5" s="12" t="s">
        <v>13</v>
      </c>
    </row>
    <row r="6" spans="1:8">
      <c r="A6" s="7" t="s">
        <v>16</v>
      </c>
      <c r="B6" s="4">
        <v>45075</v>
      </c>
      <c r="C6" s="3" t="s">
        <v>17</v>
      </c>
      <c r="D6" s="3" t="s">
        <v>18</v>
      </c>
      <c r="E6" s="3">
        <v>292</v>
      </c>
      <c r="F6" s="3">
        <v>45</v>
      </c>
      <c r="G6" s="3">
        <f t="shared" si="0"/>
        <v>13140</v>
      </c>
      <c r="H6" s="12" t="s">
        <v>19</v>
      </c>
    </row>
    <row r="7" spans="1:8">
      <c r="A7" s="7" t="s">
        <v>20</v>
      </c>
      <c r="B7" s="4">
        <v>45050</v>
      </c>
      <c r="C7" s="3" t="s">
        <v>21</v>
      </c>
      <c r="D7" s="3" t="s">
        <v>15</v>
      </c>
      <c r="E7" s="3">
        <v>214</v>
      </c>
      <c r="F7" s="3">
        <v>57</v>
      </c>
      <c r="G7" s="3">
        <f t="shared" si="0"/>
        <v>12198</v>
      </c>
      <c r="H7" s="12" t="s">
        <v>19</v>
      </c>
    </row>
    <row r="8" spans="1:8">
      <c r="A8" s="7" t="s">
        <v>22</v>
      </c>
      <c r="B8" s="4">
        <v>45053</v>
      </c>
      <c r="C8" s="3" t="s">
        <v>23</v>
      </c>
      <c r="D8" s="3" t="s">
        <v>24</v>
      </c>
      <c r="E8" s="3">
        <v>181</v>
      </c>
      <c r="F8" s="3">
        <v>57</v>
      </c>
      <c r="G8" s="3">
        <f t="shared" si="0"/>
        <v>10317</v>
      </c>
      <c r="H8" s="12" t="s">
        <v>19</v>
      </c>
    </row>
    <row r="9" spans="1:8">
      <c r="A9" s="7" t="s">
        <v>25</v>
      </c>
      <c r="B9" s="4">
        <v>45069</v>
      </c>
      <c r="C9" s="3" t="s">
        <v>21</v>
      </c>
      <c r="D9" s="3" t="s">
        <v>18</v>
      </c>
      <c r="E9" s="3">
        <v>542</v>
      </c>
      <c r="F9" s="3">
        <v>51</v>
      </c>
      <c r="G9" s="3">
        <f t="shared" si="0"/>
        <v>27642</v>
      </c>
      <c r="H9" s="12" t="s">
        <v>19</v>
      </c>
    </row>
    <row r="10" spans="1:8">
      <c r="A10" s="7" t="s">
        <v>26</v>
      </c>
      <c r="B10" s="4">
        <v>45049</v>
      </c>
      <c r="C10" s="3" t="s">
        <v>11</v>
      </c>
      <c r="D10" s="3" t="s">
        <v>12</v>
      </c>
      <c r="E10" s="3">
        <v>998</v>
      </c>
      <c r="F10" s="3">
        <v>53</v>
      </c>
      <c r="G10" s="3">
        <f t="shared" si="0"/>
        <v>52894</v>
      </c>
      <c r="H10" s="12" t="s">
        <v>19</v>
      </c>
    </row>
    <row r="11" spans="1:8">
      <c r="A11" s="7" t="s">
        <v>27</v>
      </c>
      <c r="B11" s="4">
        <v>45076</v>
      </c>
      <c r="C11" s="3" t="s">
        <v>23</v>
      </c>
      <c r="D11" s="3" t="s">
        <v>24</v>
      </c>
      <c r="E11" s="3">
        <v>882</v>
      </c>
      <c r="F11" s="3">
        <v>48</v>
      </c>
      <c r="G11" s="3">
        <f t="shared" si="0"/>
        <v>42336</v>
      </c>
      <c r="H11" s="12" t="s">
        <v>19</v>
      </c>
    </row>
    <row r="12" spans="1:8">
      <c r="A12" s="7" t="s">
        <v>28</v>
      </c>
      <c r="B12" s="4">
        <v>45061</v>
      </c>
      <c r="C12" s="3" t="s">
        <v>29</v>
      </c>
      <c r="D12" s="3" t="s">
        <v>30</v>
      </c>
      <c r="E12" s="3">
        <v>285</v>
      </c>
      <c r="F12" s="3">
        <v>51</v>
      </c>
      <c r="G12" s="3">
        <f t="shared" si="0"/>
        <v>14535</v>
      </c>
      <c r="H12" s="12" t="s">
        <v>19</v>
      </c>
    </row>
    <row r="13" spans="1:8">
      <c r="A13" s="7" t="s">
        <v>31</v>
      </c>
      <c r="B13" s="4">
        <v>45059</v>
      </c>
      <c r="C13" s="3" t="s">
        <v>17</v>
      </c>
      <c r="D13" s="3" t="s">
        <v>15</v>
      </c>
      <c r="E13" s="3">
        <v>148</v>
      </c>
      <c r="F13" s="3">
        <v>34</v>
      </c>
      <c r="G13" s="3">
        <f t="shared" si="0"/>
        <v>5032</v>
      </c>
      <c r="H13" s="12" t="s">
        <v>19</v>
      </c>
    </row>
    <row r="14" spans="1:8">
      <c r="A14" s="7" t="s">
        <v>32</v>
      </c>
      <c r="B14" s="4">
        <v>45056</v>
      </c>
      <c r="C14" s="3" t="s">
        <v>29</v>
      </c>
      <c r="D14" s="3" t="s">
        <v>30</v>
      </c>
      <c r="E14" s="3">
        <v>644</v>
      </c>
      <c r="F14" s="3">
        <v>47</v>
      </c>
      <c r="G14" s="3">
        <f t="shared" si="0"/>
        <v>30268</v>
      </c>
      <c r="H14" s="12" t="s">
        <v>19</v>
      </c>
    </row>
    <row r="15" spans="1:8">
      <c r="A15" s="7" t="s">
        <v>33</v>
      </c>
      <c r="B15" s="4">
        <v>45063</v>
      </c>
      <c r="C15" s="3" t="s">
        <v>29</v>
      </c>
      <c r="D15" s="3" t="s">
        <v>15</v>
      </c>
      <c r="E15" s="3">
        <v>884</v>
      </c>
      <c r="F15" s="3">
        <v>47</v>
      </c>
      <c r="G15" s="3">
        <f t="shared" si="0"/>
        <v>41548</v>
      </c>
      <c r="H15" s="12" t="s">
        <v>13</v>
      </c>
    </row>
    <row r="16" spans="1:8">
      <c r="A16" s="7" t="s">
        <v>34</v>
      </c>
      <c r="B16" s="4">
        <v>45057</v>
      </c>
      <c r="C16" s="3" t="s">
        <v>29</v>
      </c>
      <c r="D16" s="3" t="s">
        <v>30</v>
      </c>
      <c r="E16" s="3">
        <v>916</v>
      </c>
      <c r="F16" s="3">
        <v>58</v>
      </c>
      <c r="G16" s="3">
        <f t="shared" si="0"/>
        <v>53128</v>
      </c>
      <c r="H16" s="12" t="s">
        <v>13</v>
      </c>
    </row>
    <row r="17" spans="1:8">
      <c r="A17" s="7" t="s">
        <v>35</v>
      </c>
      <c r="B17" s="4">
        <v>45068</v>
      </c>
      <c r="C17" s="3" t="s">
        <v>17</v>
      </c>
      <c r="D17" s="3" t="s">
        <v>18</v>
      </c>
      <c r="E17" s="3">
        <v>851</v>
      </c>
      <c r="F17" s="3">
        <v>48</v>
      </c>
      <c r="G17" s="3">
        <f t="shared" si="0"/>
        <v>40848</v>
      </c>
      <c r="H17" s="12" t="s">
        <v>13</v>
      </c>
    </row>
    <row r="18" spans="1:8">
      <c r="A18" s="7" t="s">
        <v>36</v>
      </c>
      <c r="B18" s="4">
        <v>45063</v>
      </c>
      <c r="C18" s="3" t="s">
        <v>23</v>
      </c>
      <c r="D18" s="3" t="s">
        <v>37</v>
      </c>
      <c r="E18" s="3">
        <v>871</v>
      </c>
      <c r="F18" s="3">
        <v>42</v>
      </c>
      <c r="G18" s="3">
        <f t="shared" si="0"/>
        <v>36582</v>
      </c>
      <c r="H18" s="12" t="s">
        <v>13</v>
      </c>
    </row>
    <row r="19" spans="1:8">
      <c r="A19" s="7" t="s">
        <v>38</v>
      </c>
      <c r="B19" s="4">
        <v>45060</v>
      </c>
      <c r="C19" s="3" t="s">
        <v>29</v>
      </c>
      <c r="D19" s="3" t="s">
        <v>24</v>
      </c>
      <c r="E19" s="3">
        <v>100</v>
      </c>
      <c r="F19" s="3">
        <v>57</v>
      </c>
      <c r="G19" s="3">
        <f t="shared" si="0"/>
        <v>5700</v>
      </c>
      <c r="H19" s="12" t="s">
        <v>13</v>
      </c>
    </row>
    <row r="20" spans="1:8">
      <c r="A20" s="7" t="s">
        <v>39</v>
      </c>
      <c r="B20" s="4">
        <v>45050</v>
      </c>
      <c r="C20" s="3" t="s">
        <v>21</v>
      </c>
      <c r="D20" s="3" t="s">
        <v>15</v>
      </c>
      <c r="E20" s="3">
        <v>337</v>
      </c>
      <c r="F20" s="3">
        <v>32</v>
      </c>
      <c r="G20" s="3">
        <f t="shared" si="0"/>
        <v>10784</v>
      </c>
      <c r="H20" s="12" t="s">
        <v>13</v>
      </c>
    </row>
    <row r="21" spans="1:8">
      <c r="A21" s="7" t="s">
        <v>40</v>
      </c>
      <c r="B21" s="4">
        <v>45063</v>
      </c>
      <c r="C21" s="3" t="s">
        <v>21</v>
      </c>
      <c r="D21" s="3" t="s">
        <v>24</v>
      </c>
      <c r="E21" s="3">
        <v>772</v>
      </c>
      <c r="F21" s="3">
        <v>50</v>
      </c>
      <c r="G21" s="3">
        <f t="shared" si="0"/>
        <v>38600</v>
      </c>
      <c r="H21" s="12" t="s">
        <v>13</v>
      </c>
    </row>
    <row r="22" spans="1:8">
      <c r="A22" s="7" t="s">
        <v>41</v>
      </c>
      <c r="B22" s="4">
        <v>45059</v>
      </c>
      <c r="C22" s="3" t="s">
        <v>42</v>
      </c>
      <c r="D22" s="3" t="s">
        <v>18</v>
      </c>
      <c r="E22" s="3">
        <v>440</v>
      </c>
      <c r="F22" s="3">
        <v>38</v>
      </c>
      <c r="G22" s="3">
        <f t="shared" si="0"/>
        <v>16720</v>
      </c>
      <c r="H22" s="12" t="s">
        <v>13</v>
      </c>
    </row>
    <row r="23" spans="1:8">
      <c r="A23" s="7" t="s">
        <v>43</v>
      </c>
      <c r="B23" s="4">
        <v>45050</v>
      </c>
      <c r="C23" s="3" t="s">
        <v>29</v>
      </c>
      <c r="D23" s="3" t="s">
        <v>15</v>
      </c>
      <c r="E23" s="3">
        <v>838</v>
      </c>
      <c r="F23" s="3">
        <v>45</v>
      </c>
      <c r="G23" s="3">
        <f t="shared" si="0"/>
        <v>37710</v>
      </c>
      <c r="H23" s="12" t="s">
        <v>19</v>
      </c>
    </row>
    <row r="24" spans="1:8">
      <c r="A24" s="7" t="s">
        <v>44</v>
      </c>
      <c r="B24" s="4">
        <v>45054</v>
      </c>
      <c r="C24" s="3" t="s">
        <v>11</v>
      </c>
      <c r="D24" s="3" t="s">
        <v>18</v>
      </c>
      <c r="E24" s="3">
        <v>778</v>
      </c>
      <c r="F24" s="3">
        <v>60</v>
      </c>
      <c r="G24" s="3">
        <f t="shared" si="0"/>
        <v>46680</v>
      </c>
      <c r="H24" s="12" t="s">
        <v>19</v>
      </c>
    </row>
    <row r="25" spans="1:8">
      <c r="A25" s="7" t="s">
        <v>45</v>
      </c>
      <c r="B25" s="4">
        <v>45060</v>
      </c>
      <c r="C25" s="3" t="s">
        <v>17</v>
      </c>
      <c r="D25" s="3" t="s">
        <v>18</v>
      </c>
      <c r="E25" s="3">
        <v>304</v>
      </c>
      <c r="F25" s="3">
        <v>57</v>
      </c>
      <c r="G25" s="3">
        <f t="shared" si="0"/>
        <v>17328</v>
      </c>
      <c r="H25" s="12" t="s">
        <v>19</v>
      </c>
    </row>
    <row r="26" spans="1:8">
      <c r="A26" s="7" t="s">
        <v>46</v>
      </c>
      <c r="B26" s="4">
        <v>45061</v>
      </c>
      <c r="C26" s="3" t="s">
        <v>17</v>
      </c>
      <c r="D26" s="3" t="s">
        <v>47</v>
      </c>
      <c r="E26" s="3">
        <v>478</v>
      </c>
      <c r="F26" s="3">
        <v>35</v>
      </c>
      <c r="G26" s="3">
        <f t="shared" si="0"/>
        <v>16730</v>
      </c>
      <c r="H26" s="12" t="s">
        <v>19</v>
      </c>
    </row>
    <row r="27" spans="1:8">
      <c r="A27" s="7" t="s">
        <v>48</v>
      </c>
      <c r="B27" s="4">
        <v>45073</v>
      </c>
      <c r="C27" s="3" t="s">
        <v>17</v>
      </c>
      <c r="D27" s="3" t="s">
        <v>30</v>
      </c>
      <c r="E27" s="3">
        <v>862</v>
      </c>
      <c r="F27" s="3">
        <v>49</v>
      </c>
      <c r="G27" s="3">
        <f t="shared" si="0"/>
        <v>42238</v>
      </c>
      <c r="H27" s="12" t="s">
        <v>13</v>
      </c>
    </row>
    <row r="28" spans="1:8">
      <c r="A28" s="7" t="s">
        <v>49</v>
      </c>
      <c r="B28" s="4">
        <v>45067</v>
      </c>
      <c r="C28" s="3" t="s">
        <v>17</v>
      </c>
      <c r="D28" s="3" t="s">
        <v>18</v>
      </c>
      <c r="E28" s="3">
        <v>994</v>
      </c>
      <c r="F28" s="3">
        <v>39</v>
      </c>
      <c r="G28" s="3">
        <f t="shared" si="0"/>
        <v>38766</v>
      </c>
      <c r="H28" s="12" t="s">
        <v>19</v>
      </c>
    </row>
    <row r="29" spans="1:8">
      <c r="A29" s="7" t="s">
        <v>50</v>
      </c>
      <c r="B29" s="4">
        <v>45058</v>
      </c>
      <c r="C29" s="3" t="s">
        <v>17</v>
      </c>
      <c r="D29" s="3" t="s">
        <v>24</v>
      </c>
      <c r="E29" s="3">
        <v>405</v>
      </c>
      <c r="F29" s="3">
        <v>58</v>
      </c>
      <c r="G29" s="3">
        <f t="shared" si="0"/>
        <v>23490</v>
      </c>
      <c r="H29" s="12" t="s">
        <v>19</v>
      </c>
    </row>
    <row r="30" spans="1:8">
      <c r="A30" s="7" t="s">
        <v>51</v>
      </c>
      <c r="B30" s="4">
        <v>45066</v>
      </c>
      <c r="C30" s="3" t="s">
        <v>42</v>
      </c>
      <c r="D30" s="3" t="s">
        <v>24</v>
      </c>
      <c r="E30" s="3">
        <v>237</v>
      </c>
      <c r="F30" s="3">
        <v>48</v>
      </c>
      <c r="G30" s="3">
        <f t="shared" si="0"/>
        <v>11376</v>
      </c>
      <c r="H30" s="12" t="s">
        <v>19</v>
      </c>
    </row>
    <row r="31" spans="1:8">
      <c r="A31" s="7" t="s">
        <v>52</v>
      </c>
      <c r="B31" s="4">
        <v>45064</v>
      </c>
      <c r="C31" s="3" t="s">
        <v>42</v>
      </c>
      <c r="D31" s="3" t="s">
        <v>18</v>
      </c>
      <c r="E31" s="3">
        <v>421</v>
      </c>
      <c r="F31" s="3">
        <v>58</v>
      </c>
      <c r="G31" s="3">
        <f t="shared" si="0"/>
        <v>24418</v>
      </c>
      <c r="H31" s="12" t="s">
        <v>19</v>
      </c>
    </row>
    <row r="32" spans="1:8">
      <c r="A32" s="7" t="s">
        <v>53</v>
      </c>
      <c r="B32" s="4">
        <v>45073</v>
      </c>
      <c r="C32" s="3" t="s">
        <v>11</v>
      </c>
      <c r="D32" s="3" t="s">
        <v>12</v>
      </c>
      <c r="E32" s="3">
        <v>760</v>
      </c>
      <c r="F32" s="3">
        <v>58</v>
      </c>
      <c r="G32" s="3">
        <f t="shared" si="0"/>
        <v>44080</v>
      </c>
      <c r="H32" s="12" t="s">
        <v>19</v>
      </c>
    </row>
    <row r="33" spans="1:8">
      <c r="A33" s="7" t="s">
        <v>54</v>
      </c>
      <c r="B33" s="4">
        <v>45051</v>
      </c>
      <c r="C33" s="3" t="s">
        <v>42</v>
      </c>
      <c r="D33" s="3" t="s">
        <v>18</v>
      </c>
      <c r="E33" s="3">
        <v>800</v>
      </c>
      <c r="F33" s="3">
        <v>42</v>
      </c>
      <c r="G33" s="3">
        <f t="shared" si="0"/>
        <v>33600</v>
      </c>
      <c r="H33" s="12" t="s">
        <v>13</v>
      </c>
    </row>
    <row r="34" spans="1:8">
      <c r="A34" s="7" t="s">
        <v>55</v>
      </c>
      <c r="B34" s="4">
        <v>45067</v>
      </c>
      <c r="C34" s="3" t="s">
        <v>42</v>
      </c>
      <c r="D34" s="3" t="s">
        <v>12</v>
      </c>
      <c r="E34" s="3">
        <v>928</v>
      </c>
      <c r="F34" s="3">
        <v>55</v>
      </c>
      <c r="G34" s="3">
        <f t="shared" si="0"/>
        <v>51040</v>
      </c>
      <c r="H34" s="12" t="s">
        <v>13</v>
      </c>
    </row>
    <row r="35" spans="1:8">
      <c r="A35" s="7" t="s">
        <v>56</v>
      </c>
      <c r="B35" s="4">
        <v>45067</v>
      </c>
      <c r="C35" s="3" t="s">
        <v>29</v>
      </c>
      <c r="D35" s="3" t="s">
        <v>12</v>
      </c>
      <c r="E35" s="3">
        <v>118</v>
      </c>
      <c r="F35" s="3">
        <v>37</v>
      </c>
      <c r="G35" s="3">
        <f t="shared" si="0"/>
        <v>4366</v>
      </c>
      <c r="H35" s="12" t="s">
        <v>13</v>
      </c>
    </row>
    <row r="36" spans="1:8" hidden="1">
      <c r="A36" s="7" t="s">
        <v>57</v>
      </c>
      <c r="B36" s="4">
        <v>45065</v>
      </c>
      <c r="C36" s="3" t="s">
        <v>42</v>
      </c>
      <c r="D36" s="3" t="s">
        <v>47</v>
      </c>
      <c r="E36" s="3">
        <v>250</v>
      </c>
      <c r="F36" s="3">
        <v>30</v>
      </c>
      <c r="G36" s="3">
        <f t="shared" si="0"/>
        <v>7500</v>
      </c>
      <c r="H36" s="12" t="s">
        <v>13</v>
      </c>
    </row>
    <row r="37" spans="1:8">
      <c r="A37" s="7" t="s">
        <v>58</v>
      </c>
      <c r="B37" s="4">
        <v>45074</v>
      </c>
      <c r="C37" s="3" t="s">
        <v>29</v>
      </c>
      <c r="D37" s="3" t="s">
        <v>37</v>
      </c>
      <c r="E37" s="3">
        <v>951</v>
      </c>
      <c r="F37" s="3">
        <v>43</v>
      </c>
      <c r="G37" s="3">
        <f t="shared" si="0"/>
        <v>40893</v>
      </c>
      <c r="H37" s="12" t="s">
        <v>13</v>
      </c>
    </row>
    <row r="38" spans="1:8">
      <c r="A38" s="7" t="s">
        <v>59</v>
      </c>
      <c r="B38" s="4">
        <v>45054</v>
      </c>
      <c r="C38" s="3" t="s">
        <v>29</v>
      </c>
      <c r="D38" s="3" t="s">
        <v>37</v>
      </c>
      <c r="E38" s="3">
        <v>760</v>
      </c>
      <c r="F38" s="3">
        <v>51</v>
      </c>
      <c r="G38" s="3">
        <f t="shared" si="0"/>
        <v>38760</v>
      </c>
      <c r="H38" s="12" t="s">
        <v>13</v>
      </c>
    </row>
    <row r="39" spans="1:8">
      <c r="A39" s="7" t="s">
        <v>60</v>
      </c>
      <c r="B39" s="4">
        <v>45062</v>
      </c>
      <c r="C39" s="3" t="s">
        <v>21</v>
      </c>
      <c r="D39" s="3" t="s">
        <v>12</v>
      </c>
      <c r="E39" s="3">
        <v>758</v>
      </c>
      <c r="F39" s="3">
        <v>39</v>
      </c>
      <c r="G39" s="3">
        <f t="shared" si="0"/>
        <v>29562</v>
      </c>
      <c r="H39" s="12" t="s">
        <v>13</v>
      </c>
    </row>
    <row r="40" spans="1:8">
      <c r="A40" s="7" t="s">
        <v>61</v>
      </c>
      <c r="B40" s="4">
        <v>45051</v>
      </c>
      <c r="C40" s="3" t="s">
        <v>11</v>
      </c>
      <c r="D40" s="3" t="s">
        <v>24</v>
      </c>
      <c r="E40" s="3">
        <v>529</v>
      </c>
      <c r="F40" s="3">
        <v>55</v>
      </c>
      <c r="G40" s="3">
        <f t="shared" si="0"/>
        <v>29095</v>
      </c>
      <c r="H40" s="12" t="s">
        <v>13</v>
      </c>
    </row>
    <row r="41" spans="1:8">
      <c r="A41" s="7" t="s">
        <v>62</v>
      </c>
      <c r="B41" s="4">
        <v>45059</v>
      </c>
      <c r="C41" s="3" t="s">
        <v>17</v>
      </c>
      <c r="D41" s="3" t="s">
        <v>15</v>
      </c>
      <c r="E41" s="3">
        <v>651</v>
      </c>
      <c r="F41" s="3">
        <v>52</v>
      </c>
      <c r="G41" s="3">
        <f t="shared" si="0"/>
        <v>33852</v>
      </c>
      <c r="H41" s="12" t="s">
        <v>13</v>
      </c>
    </row>
    <row r="42" spans="1:8">
      <c r="A42" s="7" t="s">
        <v>63</v>
      </c>
      <c r="B42" s="4">
        <v>45047</v>
      </c>
      <c r="C42" s="3" t="s">
        <v>29</v>
      </c>
      <c r="D42" s="3" t="s">
        <v>15</v>
      </c>
      <c r="E42" s="3">
        <v>732</v>
      </c>
      <c r="F42" s="3">
        <v>36</v>
      </c>
      <c r="G42" s="3">
        <f t="shared" si="0"/>
        <v>26352</v>
      </c>
      <c r="H42" s="12" t="s">
        <v>13</v>
      </c>
    </row>
    <row r="43" spans="1:8">
      <c r="A43" s="7" t="s">
        <v>64</v>
      </c>
      <c r="B43" s="4">
        <v>45049</v>
      </c>
      <c r="C43" s="3" t="s">
        <v>29</v>
      </c>
      <c r="D43" s="3" t="s">
        <v>15</v>
      </c>
      <c r="E43" s="3">
        <v>745</v>
      </c>
      <c r="F43" s="3">
        <v>59</v>
      </c>
      <c r="G43" s="3">
        <f t="shared" si="0"/>
        <v>43955</v>
      </c>
      <c r="H43" s="12" t="s">
        <v>13</v>
      </c>
    </row>
    <row r="44" spans="1:8">
      <c r="A44" s="7" t="s">
        <v>65</v>
      </c>
      <c r="B44" s="4">
        <v>45070</v>
      </c>
      <c r="C44" s="3" t="s">
        <v>11</v>
      </c>
      <c r="D44" s="3" t="s">
        <v>24</v>
      </c>
      <c r="E44" s="3">
        <v>638</v>
      </c>
      <c r="F44" s="3">
        <v>36</v>
      </c>
      <c r="G44" s="3">
        <f t="shared" si="0"/>
        <v>22968</v>
      </c>
      <c r="H44" s="12" t="s">
        <v>13</v>
      </c>
    </row>
    <row r="45" spans="1:8">
      <c r="A45" s="7" t="s">
        <v>66</v>
      </c>
      <c r="B45" s="4">
        <v>45075</v>
      </c>
      <c r="C45" s="3" t="s">
        <v>17</v>
      </c>
      <c r="D45" s="3" t="s">
        <v>12</v>
      </c>
      <c r="E45" s="3">
        <v>567</v>
      </c>
      <c r="F45" s="3">
        <v>50</v>
      </c>
      <c r="G45" s="3">
        <f t="shared" si="0"/>
        <v>28350</v>
      </c>
      <c r="H45" s="12" t="s">
        <v>13</v>
      </c>
    </row>
    <row r="46" spans="1:8">
      <c r="A46" s="7" t="s">
        <v>67</v>
      </c>
      <c r="B46" s="4">
        <v>45055</v>
      </c>
      <c r="C46" s="3" t="s">
        <v>29</v>
      </c>
      <c r="D46" s="3" t="s">
        <v>47</v>
      </c>
      <c r="E46" s="3">
        <v>438</v>
      </c>
      <c r="F46" s="3">
        <v>46</v>
      </c>
      <c r="G46" s="3">
        <f t="shared" si="0"/>
        <v>20148</v>
      </c>
      <c r="H46" s="12" t="s">
        <v>19</v>
      </c>
    </row>
    <row r="47" spans="1:8">
      <c r="A47" s="7" t="s">
        <v>68</v>
      </c>
      <c r="B47" s="4">
        <v>45054</v>
      </c>
      <c r="C47" s="3" t="s">
        <v>17</v>
      </c>
      <c r="D47" s="3" t="s">
        <v>15</v>
      </c>
      <c r="E47" s="3">
        <v>197</v>
      </c>
      <c r="F47" s="3">
        <v>57</v>
      </c>
      <c r="G47" s="3">
        <f t="shared" si="0"/>
        <v>11229</v>
      </c>
      <c r="H47" s="12" t="s">
        <v>19</v>
      </c>
    </row>
    <row r="48" spans="1:8">
      <c r="A48" s="7" t="s">
        <v>69</v>
      </c>
      <c r="B48" s="4">
        <v>45059</v>
      </c>
      <c r="C48" s="3" t="s">
        <v>29</v>
      </c>
      <c r="D48" s="3" t="s">
        <v>24</v>
      </c>
      <c r="E48" s="3">
        <v>649</v>
      </c>
      <c r="F48" s="3">
        <v>49</v>
      </c>
      <c r="G48" s="3">
        <f t="shared" si="0"/>
        <v>31801</v>
      </c>
      <c r="H48" s="12" t="s">
        <v>19</v>
      </c>
    </row>
    <row r="49" spans="1:8">
      <c r="A49" s="7" t="s">
        <v>70</v>
      </c>
      <c r="B49" s="4">
        <v>45068</v>
      </c>
      <c r="C49" s="3" t="s">
        <v>11</v>
      </c>
      <c r="D49" s="3" t="s">
        <v>15</v>
      </c>
      <c r="E49" s="3">
        <v>381</v>
      </c>
      <c r="F49" s="3">
        <v>60</v>
      </c>
      <c r="G49" s="3">
        <f t="shared" si="0"/>
        <v>22860</v>
      </c>
      <c r="H49" s="12" t="s">
        <v>19</v>
      </c>
    </row>
    <row r="50" spans="1:8">
      <c r="A50" s="7" t="s">
        <v>71</v>
      </c>
      <c r="B50" s="4">
        <v>45054</v>
      </c>
      <c r="C50" s="3" t="s">
        <v>11</v>
      </c>
      <c r="D50" s="3" t="s">
        <v>18</v>
      </c>
      <c r="E50" s="3">
        <v>743</v>
      </c>
      <c r="F50" s="3">
        <v>47</v>
      </c>
      <c r="G50" s="3">
        <f t="shared" si="0"/>
        <v>34921</v>
      </c>
      <c r="H50" s="12" t="s">
        <v>19</v>
      </c>
    </row>
    <row r="51" spans="1:8">
      <c r="A51" s="7" t="s">
        <v>72</v>
      </c>
      <c r="B51" s="4">
        <v>45076</v>
      </c>
      <c r="C51" s="3" t="s">
        <v>29</v>
      </c>
      <c r="D51" s="3" t="s">
        <v>30</v>
      </c>
      <c r="E51" s="3">
        <v>952</v>
      </c>
      <c r="F51" s="3">
        <v>48</v>
      </c>
      <c r="G51" s="3">
        <f t="shared" si="0"/>
        <v>45696</v>
      </c>
      <c r="H51" s="12" t="s">
        <v>19</v>
      </c>
    </row>
    <row r="52" spans="1:8">
      <c r="A52" s="7" t="s">
        <v>73</v>
      </c>
      <c r="B52" s="4">
        <v>45076</v>
      </c>
      <c r="C52" s="3" t="s">
        <v>29</v>
      </c>
      <c r="D52" s="3" t="s">
        <v>37</v>
      </c>
      <c r="E52" s="3">
        <v>226</v>
      </c>
      <c r="F52" s="3">
        <v>54</v>
      </c>
      <c r="G52" s="3">
        <f t="shared" si="0"/>
        <v>12204</v>
      </c>
      <c r="H52" s="12" t="s">
        <v>19</v>
      </c>
    </row>
    <row r="53" spans="1:8">
      <c r="A53" s="7" t="s">
        <v>74</v>
      </c>
      <c r="B53" s="4">
        <v>45074</v>
      </c>
      <c r="C53" s="3" t="s">
        <v>23</v>
      </c>
      <c r="D53" s="3" t="s">
        <v>24</v>
      </c>
      <c r="E53" s="3">
        <v>422</v>
      </c>
      <c r="F53" s="3">
        <v>39</v>
      </c>
      <c r="G53" s="3">
        <f t="shared" si="0"/>
        <v>16458</v>
      </c>
      <c r="H53" s="12" t="s">
        <v>19</v>
      </c>
    </row>
    <row r="54" spans="1:8">
      <c r="A54" s="7" t="s">
        <v>75</v>
      </c>
      <c r="B54" s="4">
        <v>45047</v>
      </c>
      <c r="C54" s="3" t="s">
        <v>23</v>
      </c>
      <c r="D54" s="3" t="s">
        <v>12</v>
      </c>
      <c r="E54" s="3">
        <v>995</v>
      </c>
      <c r="F54" s="3">
        <v>34</v>
      </c>
      <c r="G54" s="3">
        <f t="shared" si="0"/>
        <v>33830</v>
      </c>
      <c r="H54" s="12" t="s">
        <v>13</v>
      </c>
    </row>
    <row r="55" spans="1:8">
      <c r="A55" s="7" t="s">
        <v>76</v>
      </c>
      <c r="B55" s="4">
        <v>45058</v>
      </c>
      <c r="C55" s="3" t="s">
        <v>17</v>
      </c>
      <c r="D55" s="3" t="s">
        <v>37</v>
      </c>
      <c r="E55" s="3">
        <v>182</v>
      </c>
      <c r="F55" s="3">
        <v>50</v>
      </c>
      <c r="G55" s="3">
        <f t="shared" si="0"/>
        <v>9100</v>
      </c>
      <c r="H55" s="12" t="s">
        <v>13</v>
      </c>
    </row>
    <row r="56" spans="1:8">
      <c r="A56" s="7" t="s">
        <v>77</v>
      </c>
      <c r="B56" s="4">
        <v>45071</v>
      </c>
      <c r="C56" s="3" t="s">
        <v>17</v>
      </c>
      <c r="D56" s="3" t="s">
        <v>47</v>
      </c>
      <c r="E56" s="3">
        <v>417</v>
      </c>
      <c r="F56" s="3">
        <v>39</v>
      </c>
      <c r="G56" s="3">
        <f t="shared" si="0"/>
        <v>16263</v>
      </c>
      <c r="H56" s="12" t="s">
        <v>19</v>
      </c>
    </row>
    <row r="57" spans="1:8">
      <c r="A57" s="7" t="s">
        <v>78</v>
      </c>
      <c r="B57" s="4">
        <v>45051</v>
      </c>
      <c r="C57" s="3" t="s">
        <v>29</v>
      </c>
      <c r="D57" s="3" t="s">
        <v>30</v>
      </c>
      <c r="E57" s="3">
        <v>299</v>
      </c>
      <c r="F57" s="3">
        <v>45</v>
      </c>
      <c r="G57" s="3">
        <f t="shared" si="0"/>
        <v>13455</v>
      </c>
      <c r="H57" s="12" t="s">
        <v>19</v>
      </c>
    </row>
    <row r="58" spans="1:8">
      <c r="A58" s="7" t="s">
        <v>79</v>
      </c>
      <c r="B58" s="4">
        <v>45053</v>
      </c>
      <c r="C58" s="3" t="s">
        <v>42</v>
      </c>
      <c r="D58" s="3" t="s">
        <v>15</v>
      </c>
      <c r="E58" s="3">
        <v>345</v>
      </c>
      <c r="F58" s="3">
        <v>56</v>
      </c>
      <c r="G58" s="3">
        <f t="shared" si="0"/>
        <v>19320</v>
      </c>
      <c r="H58" s="12" t="s">
        <v>19</v>
      </c>
    </row>
    <row r="59" spans="1:8">
      <c r="A59" s="7" t="s">
        <v>80</v>
      </c>
      <c r="B59" s="4">
        <v>45066</v>
      </c>
      <c r="C59" s="3" t="s">
        <v>21</v>
      </c>
      <c r="D59" s="3" t="s">
        <v>12</v>
      </c>
      <c r="E59" s="3">
        <v>672</v>
      </c>
      <c r="F59" s="3">
        <v>44</v>
      </c>
      <c r="G59" s="3">
        <f t="shared" si="0"/>
        <v>29568</v>
      </c>
      <c r="H59" s="12" t="s">
        <v>19</v>
      </c>
    </row>
    <row r="60" spans="1:8">
      <c r="A60" s="7" t="s">
        <v>81</v>
      </c>
      <c r="B60" s="4">
        <v>45054</v>
      </c>
      <c r="C60" s="3" t="s">
        <v>11</v>
      </c>
      <c r="D60" s="3" t="s">
        <v>37</v>
      </c>
      <c r="E60" s="3">
        <v>538</v>
      </c>
      <c r="F60" s="3">
        <v>51</v>
      </c>
      <c r="G60" s="3">
        <f t="shared" si="0"/>
        <v>27438</v>
      </c>
      <c r="H60" s="12" t="s">
        <v>19</v>
      </c>
    </row>
    <row r="61" spans="1:8">
      <c r="A61" s="7" t="s">
        <v>82</v>
      </c>
      <c r="B61" s="4">
        <v>45048</v>
      </c>
      <c r="C61" s="3" t="s">
        <v>23</v>
      </c>
      <c r="D61" s="3" t="s">
        <v>37</v>
      </c>
      <c r="E61" s="3">
        <v>920</v>
      </c>
      <c r="F61" s="3">
        <v>59</v>
      </c>
      <c r="G61" s="3">
        <f t="shared" si="0"/>
        <v>54280</v>
      </c>
      <c r="H61" s="12" t="s">
        <v>13</v>
      </c>
    </row>
    <row r="62" spans="1:8">
      <c r="A62" s="7" t="s">
        <v>83</v>
      </c>
      <c r="B62" s="4">
        <v>45075</v>
      </c>
      <c r="C62" s="3" t="s">
        <v>23</v>
      </c>
      <c r="D62" s="3" t="s">
        <v>12</v>
      </c>
      <c r="E62" s="3">
        <v>391</v>
      </c>
      <c r="F62" s="3">
        <v>55</v>
      </c>
      <c r="G62" s="3">
        <f t="shared" si="0"/>
        <v>21505</v>
      </c>
      <c r="H62" s="12" t="s">
        <v>13</v>
      </c>
    </row>
    <row r="63" spans="1:8">
      <c r="A63" s="7" t="s">
        <v>84</v>
      </c>
      <c r="B63" s="4">
        <v>45050</v>
      </c>
      <c r="C63" s="3" t="s">
        <v>21</v>
      </c>
      <c r="D63" s="3" t="s">
        <v>30</v>
      </c>
      <c r="E63" s="3">
        <v>905</v>
      </c>
      <c r="F63" s="3">
        <v>35</v>
      </c>
      <c r="G63" s="3">
        <f t="shared" si="0"/>
        <v>31675</v>
      </c>
      <c r="H63" s="12" t="s">
        <v>13</v>
      </c>
    </row>
    <row r="64" spans="1:8" hidden="1">
      <c r="A64" s="7" t="s">
        <v>85</v>
      </c>
      <c r="B64" s="4">
        <v>45071</v>
      </c>
      <c r="C64" s="3" t="s">
        <v>11</v>
      </c>
      <c r="D64" s="3" t="s">
        <v>47</v>
      </c>
      <c r="E64" s="3">
        <v>788</v>
      </c>
      <c r="F64" s="3">
        <v>33</v>
      </c>
      <c r="G64" s="3">
        <f t="shared" si="0"/>
        <v>26004</v>
      </c>
      <c r="H64" s="12" t="s">
        <v>13</v>
      </c>
    </row>
    <row r="65" spans="1:8">
      <c r="A65" s="7" t="s">
        <v>86</v>
      </c>
      <c r="B65" s="4">
        <v>45056</v>
      </c>
      <c r="C65" s="3" t="s">
        <v>17</v>
      </c>
      <c r="D65" s="3" t="s">
        <v>15</v>
      </c>
      <c r="E65" s="3">
        <v>255</v>
      </c>
      <c r="F65" s="3">
        <v>55</v>
      </c>
      <c r="G65" s="3">
        <f t="shared" si="0"/>
        <v>14025</v>
      </c>
      <c r="H65" s="12" t="s">
        <v>13</v>
      </c>
    </row>
    <row r="66" spans="1:8">
      <c r="A66" s="7" t="s">
        <v>87</v>
      </c>
      <c r="B66" s="4">
        <v>45053</v>
      </c>
      <c r="C66" s="3" t="s">
        <v>11</v>
      </c>
      <c r="D66" s="3" t="s">
        <v>18</v>
      </c>
      <c r="E66" s="3">
        <v>153</v>
      </c>
      <c r="F66" s="3">
        <v>37</v>
      </c>
      <c r="G66" s="3">
        <f t="shared" si="0"/>
        <v>5661</v>
      </c>
      <c r="H66" s="12" t="s">
        <v>19</v>
      </c>
    </row>
    <row r="67" spans="1:8">
      <c r="A67" s="7" t="s">
        <v>88</v>
      </c>
      <c r="B67" s="4">
        <v>45056</v>
      </c>
      <c r="C67" s="3" t="s">
        <v>29</v>
      </c>
      <c r="D67" s="3" t="s">
        <v>24</v>
      </c>
      <c r="E67" s="3">
        <v>788</v>
      </c>
      <c r="F67" s="3">
        <v>35</v>
      </c>
      <c r="G67" s="3">
        <f t="shared" si="0"/>
        <v>27580</v>
      </c>
      <c r="H67" s="12" t="s">
        <v>19</v>
      </c>
    </row>
    <row r="68" spans="1:8">
      <c r="A68" s="7" t="s">
        <v>89</v>
      </c>
      <c r="B68" s="4">
        <v>45060</v>
      </c>
      <c r="C68" s="3" t="s">
        <v>23</v>
      </c>
      <c r="D68" s="3" t="s">
        <v>37</v>
      </c>
      <c r="E68" s="3">
        <v>673</v>
      </c>
      <c r="F68" s="3">
        <v>43</v>
      </c>
      <c r="G68" s="3">
        <f t="shared" ref="G68:G102" si="1">E68*F68</f>
        <v>28939</v>
      </c>
      <c r="H68" s="12" t="s">
        <v>19</v>
      </c>
    </row>
    <row r="69" spans="1:8">
      <c r="A69" s="7" t="s">
        <v>90</v>
      </c>
      <c r="B69" s="4">
        <v>45074</v>
      </c>
      <c r="C69" s="3" t="s">
        <v>42</v>
      </c>
      <c r="D69" s="3" t="s">
        <v>24</v>
      </c>
      <c r="E69" s="3">
        <v>107</v>
      </c>
      <c r="F69" s="3">
        <v>41</v>
      </c>
      <c r="G69" s="3">
        <f t="shared" si="1"/>
        <v>4387</v>
      </c>
      <c r="H69" s="12" t="s">
        <v>19</v>
      </c>
    </row>
    <row r="70" spans="1:8">
      <c r="A70" s="7" t="s">
        <v>91</v>
      </c>
      <c r="B70" s="4">
        <v>45057</v>
      </c>
      <c r="C70" s="3" t="s">
        <v>29</v>
      </c>
      <c r="D70" s="3" t="s">
        <v>30</v>
      </c>
      <c r="E70" s="3">
        <v>883</v>
      </c>
      <c r="F70" s="3">
        <v>36</v>
      </c>
      <c r="G70" s="3">
        <f t="shared" si="1"/>
        <v>31788</v>
      </c>
      <c r="H70" s="12" t="s">
        <v>19</v>
      </c>
    </row>
    <row r="71" spans="1:8">
      <c r="A71" s="7" t="s">
        <v>92</v>
      </c>
      <c r="B71" s="4">
        <v>45070</v>
      </c>
      <c r="C71" s="3" t="s">
        <v>11</v>
      </c>
      <c r="D71" s="3" t="s">
        <v>47</v>
      </c>
      <c r="E71" s="3">
        <v>464</v>
      </c>
      <c r="F71" s="3">
        <v>51</v>
      </c>
      <c r="G71" s="3">
        <f t="shared" si="1"/>
        <v>23664</v>
      </c>
      <c r="H71" s="12" t="s">
        <v>19</v>
      </c>
    </row>
    <row r="72" spans="1:8">
      <c r="A72" s="7" t="s">
        <v>93</v>
      </c>
      <c r="B72" s="4">
        <v>45074</v>
      </c>
      <c r="C72" s="3" t="s">
        <v>11</v>
      </c>
      <c r="D72" s="3" t="s">
        <v>30</v>
      </c>
      <c r="E72" s="3">
        <v>796</v>
      </c>
      <c r="F72" s="3">
        <v>35</v>
      </c>
      <c r="G72" s="3">
        <f t="shared" si="1"/>
        <v>27860</v>
      </c>
      <c r="H72" s="12" t="s">
        <v>19</v>
      </c>
    </row>
    <row r="73" spans="1:8">
      <c r="A73" s="7" t="s">
        <v>94</v>
      </c>
      <c r="B73" s="4">
        <v>45070</v>
      </c>
      <c r="C73" s="3" t="s">
        <v>21</v>
      </c>
      <c r="D73" s="3" t="s">
        <v>30</v>
      </c>
      <c r="E73" s="3">
        <v>825</v>
      </c>
      <c r="F73" s="3">
        <v>35</v>
      </c>
      <c r="G73" s="3">
        <f t="shared" si="1"/>
        <v>28875</v>
      </c>
      <c r="H73" s="12" t="s">
        <v>13</v>
      </c>
    </row>
    <row r="74" spans="1:8">
      <c r="A74" s="7" t="s">
        <v>95</v>
      </c>
      <c r="B74" s="4">
        <v>45060</v>
      </c>
      <c r="C74" s="3" t="s">
        <v>23</v>
      </c>
      <c r="D74" s="3" t="s">
        <v>12</v>
      </c>
      <c r="E74" s="3">
        <v>351</v>
      </c>
      <c r="F74" s="3">
        <v>31</v>
      </c>
      <c r="G74" s="3">
        <f t="shared" si="1"/>
        <v>10881</v>
      </c>
      <c r="H74" s="12" t="s">
        <v>13</v>
      </c>
    </row>
    <row r="75" spans="1:8">
      <c r="A75" s="7" t="s">
        <v>96</v>
      </c>
      <c r="B75" s="4">
        <v>45063</v>
      </c>
      <c r="C75" s="3" t="s">
        <v>17</v>
      </c>
      <c r="D75" s="3" t="s">
        <v>12</v>
      </c>
      <c r="E75" s="3">
        <v>832</v>
      </c>
      <c r="F75" s="3">
        <v>52</v>
      </c>
      <c r="G75" s="3">
        <f t="shared" si="1"/>
        <v>43264</v>
      </c>
      <c r="H75" s="12" t="s">
        <v>13</v>
      </c>
    </row>
    <row r="76" spans="1:8">
      <c r="A76" s="7" t="s">
        <v>97</v>
      </c>
      <c r="B76" s="4">
        <v>45060</v>
      </c>
      <c r="C76" s="3" t="s">
        <v>11</v>
      </c>
      <c r="D76" s="3" t="s">
        <v>37</v>
      </c>
      <c r="E76" s="3">
        <v>800</v>
      </c>
      <c r="F76" s="3">
        <v>52</v>
      </c>
      <c r="G76" s="3">
        <f t="shared" si="1"/>
        <v>41600</v>
      </c>
      <c r="H76" s="12" t="s">
        <v>13</v>
      </c>
    </row>
    <row r="77" spans="1:8">
      <c r="A77" s="7" t="s">
        <v>98</v>
      </c>
      <c r="B77" s="4">
        <v>45077</v>
      </c>
      <c r="C77" s="3" t="s">
        <v>23</v>
      </c>
      <c r="D77" s="3" t="s">
        <v>30</v>
      </c>
      <c r="E77" s="3">
        <v>524</v>
      </c>
      <c r="F77" s="3">
        <v>47</v>
      </c>
      <c r="G77" s="3">
        <f t="shared" si="1"/>
        <v>24628</v>
      </c>
      <c r="H77" s="12" t="s">
        <v>13</v>
      </c>
    </row>
    <row r="78" spans="1:8">
      <c r="A78" s="7" t="s">
        <v>99</v>
      </c>
      <c r="B78" s="4">
        <v>45058</v>
      </c>
      <c r="C78" s="3" t="s">
        <v>11</v>
      </c>
      <c r="D78" s="3" t="s">
        <v>12</v>
      </c>
      <c r="E78" s="3">
        <v>730</v>
      </c>
      <c r="F78" s="3">
        <v>55</v>
      </c>
      <c r="G78" s="3">
        <f t="shared" si="1"/>
        <v>40150</v>
      </c>
      <c r="H78" s="12" t="s">
        <v>13</v>
      </c>
    </row>
    <row r="79" spans="1:8">
      <c r="A79" s="7" t="s">
        <v>100</v>
      </c>
      <c r="B79" s="4">
        <v>45075</v>
      </c>
      <c r="C79" s="3" t="s">
        <v>11</v>
      </c>
      <c r="D79" s="3" t="s">
        <v>47</v>
      </c>
      <c r="E79" s="3">
        <v>875</v>
      </c>
      <c r="F79" s="3">
        <v>49</v>
      </c>
      <c r="G79" s="3">
        <f t="shared" si="1"/>
        <v>42875</v>
      </c>
      <c r="H79" s="12" t="s">
        <v>13</v>
      </c>
    </row>
    <row r="80" spans="1:8">
      <c r="A80" s="7" t="s">
        <v>101</v>
      </c>
      <c r="B80" s="4">
        <v>45069</v>
      </c>
      <c r="C80" s="3" t="s">
        <v>17</v>
      </c>
      <c r="D80" s="3" t="s">
        <v>30</v>
      </c>
      <c r="E80" s="3">
        <v>842</v>
      </c>
      <c r="F80" s="3">
        <v>49</v>
      </c>
      <c r="G80" s="3">
        <f t="shared" si="1"/>
        <v>41258</v>
      </c>
      <c r="H80" s="12" t="s">
        <v>19</v>
      </c>
    </row>
    <row r="81" spans="1:8">
      <c r="A81" s="7" t="s">
        <v>102</v>
      </c>
      <c r="B81" s="4">
        <v>45063</v>
      </c>
      <c r="C81" s="3" t="s">
        <v>29</v>
      </c>
      <c r="D81" s="3" t="s">
        <v>18</v>
      </c>
      <c r="E81" s="3">
        <v>471</v>
      </c>
      <c r="F81" s="3">
        <v>40</v>
      </c>
      <c r="G81" s="3">
        <f t="shared" si="1"/>
        <v>18840</v>
      </c>
      <c r="H81" s="12" t="s">
        <v>19</v>
      </c>
    </row>
    <row r="82" spans="1:8">
      <c r="A82" s="7" t="s">
        <v>103</v>
      </c>
      <c r="B82" s="4">
        <v>45049</v>
      </c>
      <c r="C82" s="3" t="s">
        <v>11</v>
      </c>
      <c r="D82" s="3" t="s">
        <v>47</v>
      </c>
      <c r="E82" s="3">
        <v>971</v>
      </c>
      <c r="F82" s="3">
        <v>49</v>
      </c>
      <c r="G82" s="3">
        <f t="shared" si="1"/>
        <v>47579</v>
      </c>
      <c r="H82" s="12" t="s">
        <v>19</v>
      </c>
    </row>
    <row r="83" spans="1:8">
      <c r="A83" s="7" t="s">
        <v>104</v>
      </c>
      <c r="B83" s="4">
        <v>45071</v>
      </c>
      <c r="C83" s="3" t="s">
        <v>23</v>
      </c>
      <c r="D83" s="3" t="s">
        <v>37</v>
      </c>
      <c r="E83" s="3">
        <v>568</v>
      </c>
      <c r="F83" s="3">
        <v>42</v>
      </c>
      <c r="G83" s="3">
        <f t="shared" si="1"/>
        <v>23856</v>
      </c>
      <c r="H83" s="12" t="s">
        <v>19</v>
      </c>
    </row>
    <row r="84" spans="1:8">
      <c r="A84" s="7" t="s">
        <v>105</v>
      </c>
      <c r="B84" s="4">
        <v>45075</v>
      </c>
      <c r="C84" s="3" t="s">
        <v>42</v>
      </c>
      <c r="D84" s="3" t="s">
        <v>47</v>
      </c>
      <c r="E84" s="3">
        <v>719</v>
      </c>
      <c r="F84" s="3">
        <v>52</v>
      </c>
      <c r="G84" s="3">
        <f t="shared" si="1"/>
        <v>37388</v>
      </c>
      <c r="H84" s="12" t="s">
        <v>19</v>
      </c>
    </row>
    <row r="85" spans="1:8">
      <c r="A85" s="7" t="s">
        <v>106</v>
      </c>
      <c r="B85" s="4">
        <v>45076</v>
      </c>
      <c r="C85" s="3" t="s">
        <v>11</v>
      </c>
      <c r="D85" s="3" t="s">
        <v>15</v>
      </c>
      <c r="E85" s="3">
        <v>957</v>
      </c>
      <c r="F85" s="3">
        <v>45</v>
      </c>
      <c r="G85" s="3">
        <f t="shared" si="1"/>
        <v>43065</v>
      </c>
      <c r="H85" s="12" t="s">
        <v>13</v>
      </c>
    </row>
    <row r="86" spans="1:8">
      <c r="A86" s="7" t="s">
        <v>107</v>
      </c>
      <c r="B86" s="4">
        <v>45058</v>
      </c>
      <c r="C86" s="3" t="s">
        <v>29</v>
      </c>
      <c r="D86" s="3" t="s">
        <v>47</v>
      </c>
      <c r="E86" s="3">
        <v>738</v>
      </c>
      <c r="F86" s="3">
        <v>32</v>
      </c>
      <c r="G86" s="3">
        <f t="shared" si="1"/>
        <v>23616</v>
      </c>
      <c r="H86" s="12" t="s">
        <v>13</v>
      </c>
    </row>
    <row r="87" spans="1:8">
      <c r="A87" s="7" t="s">
        <v>108</v>
      </c>
      <c r="B87" s="4">
        <v>45067</v>
      </c>
      <c r="C87" s="3" t="s">
        <v>21</v>
      </c>
      <c r="D87" s="3" t="s">
        <v>47</v>
      </c>
      <c r="E87" s="3">
        <v>284</v>
      </c>
      <c r="F87" s="3">
        <v>52</v>
      </c>
      <c r="G87" s="3">
        <f t="shared" si="1"/>
        <v>14768</v>
      </c>
      <c r="H87" s="12" t="s">
        <v>13</v>
      </c>
    </row>
    <row r="88" spans="1:8">
      <c r="A88" s="7" t="s">
        <v>109</v>
      </c>
      <c r="B88" s="4">
        <v>45051</v>
      </c>
      <c r="C88" s="3" t="s">
        <v>42</v>
      </c>
      <c r="D88" s="3" t="s">
        <v>24</v>
      </c>
      <c r="E88" s="3">
        <v>373</v>
      </c>
      <c r="F88" s="3">
        <v>34</v>
      </c>
      <c r="G88" s="3">
        <f t="shared" si="1"/>
        <v>12682</v>
      </c>
      <c r="H88" s="12" t="s">
        <v>13</v>
      </c>
    </row>
    <row r="89" spans="1:8">
      <c r="A89" s="7" t="s">
        <v>110</v>
      </c>
      <c r="B89" s="4">
        <v>45065</v>
      </c>
      <c r="C89" s="3" t="s">
        <v>42</v>
      </c>
      <c r="D89" s="3" t="s">
        <v>24</v>
      </c>
      <c r="E89" s="3">
        <v>613</v>
      </c>
      <c r="F89" s="3">
        <v>56</v>
      </c>
      <c r="G89" s="3">
        <f t="shared" si="1"/>
        <v>34328</v>
      </c>
      <c r="H89" s="12" t="s">
        <v>13</v>
      </c>
    </row>
    <row r="90" spans="1:8" hidden="1">
      <c r="A90" s="7" t="s">
        <v>111</v>
      </c>
      <c r="B90" s="4">
        <v>45053</v>
      </c>
      <c r="C90" s="3" t="s">
        <v>23</v>
      </c>
      <c r="D90" s="3" t="s">
        <v>12</v>
      </c>
      <c r="E90" s="3">
        <v>260</v>
      </c>
      <c r="F90" s="3">
        <v>33</v>
      </c>
      <c r="G90" s="3">
        <f t="shared" si="1"/>
        <v>8580</v>
      </c>
      <c r="H90" s="12" t="s">
        <v>13</v>
      </c>
    </row>
    <row r="91" spans="1:8">
      <c r="A91" s="7" t="s">
        <v>112</v>
      </c>
      <c r="B91" s="4">
        <v>45077</v>
      </c>
      <c r="C91" s="3" t="s">
        <v>29</v>
      </c>
      <c r="D91" s="3" t="s">
        <v>18</v>
      </c>
      <c r="E91" s="3">
        <v>685</v>
      </c>
      <c r="F91" s="3">
        <v>54</v>
      </c>
      <c r="G91" s="3">
        <f t="shared" si="1"/>
        <v>36990</v>
      </c>
      <c r="H91" s="12" t="s">
        <v>13</v>
      </c>
    </row>
    <row r="92" spans="1:8" hidden="1">
      <c r="A92" s="7" t="s">
        <v>113</v>
      </c>
      <c r="B92" s="4">
        <v>45053</v>
      </c>
      <c r="C92" s="3" t="s">
        <v>21</v>
      </c>
      <c r="D92" s="3" t="s">
        <v>37</v>
      </c>
      <c r="E92" s="3">
        <v>179</v>
      </c>
      <c r="F92" s="3">
        <v>30</v>
      </c>
      <c r="G92" s="3">
        <f t="shared" si="1"/>
        <v>5370</v>
      </c>
      <c r="H92" s="12" t="s">
        <v>13</v>
      </c>
    </row>
    <row r="93" spans="1:8">
      <c r="A93" s="7" t="s">
        <v>114</v>
      </c>
      <c r="B93" s="4">
        <v>45064</v>
      </c>
      <c r="C93" s="3" t="s">
        <v>29</v>
      </c>
      <c r="D93" s="3" t="s">
        <v>15</v>
      </c>
      <c r="E93" s="3">
        <v>949</v>
      </c>
      <c r="F93" s="3">
        <v>37</v>
      </c>
      <c r="G93" s="3">
        <f t="shared" si="1"/>
        <v>35113</v>
      </c>
      <c r="H93" s="12" t="s">
        <v>13</v>
      </c>
    </row>
    <row r="94" spans="1:8">
      <c r="A94" s="7" t="s">
        <v>115</v>
      </c>
      <c r="B94" s="4">
        <v>45071</v>
      </c>
      <c r="C94" s="3" t="s">
        <v>42</v>
      </c>
      <c r="D94" s="3" t="s">
        <v>30</v>
      </c>
      <c r="E94" s="3">
        <v>553</v>
      </c>
      <c r="F94" s="3">
        <v>59</v>
      </c>
      <c r="G94" s="3">
        <f t="shared" si="1"/>
        <v>32627</v>
      </c>
      <c r="H94" s="12" t="s">
        <v>13</v>
      </c>
    </row>
    <row r="95" spans="1:8">
      <c r="A95" s="7" t="s">
        <v>116</v>
      </c>
      <c r="B95" s="4">
        <v>45063</v>
      </c>
      <c r="C95" s="3" t="s">
        <v>21</v>
      </c>
      <c r="D95" s="3" t="s">
        <v>47</v>
      </c>
      <c r="E95" s="3">
        <v>187</v>
      </c>
      <c r="F95" s="3">
        <v>48</v>
      </c>
      <c r="G95" s="3">
        <f t="shared" si="1"/>
        <v>8976</v>
      </c>
      <c r="H95" s="12" t="s">
        <v>13</v>
      </c>
    </row>
    <row r="96" spans="1:8">
      <c r="A96" s="7" t="s">
        <v>117</v>
      </c>
      <c r="B96" s="4">
        <v>45053</v>
      </c>
      <c r="C96" s="3" t="s">
        <v>21</v>
      </c>
      <c r="D96" s="3" t="s">
        <v>24</v>
      </c>
      <c r="E96" s="3">
        <v>106</v>
      </c>
      <c r="F96" s="3">
        <v>53</v>
      </c>
      <c r="G96" s="3">
        <f t="shared" si="1"/>
        <v>5618</v>
      </c>
      <c r="H96" s="12" t="s">
        <v>13</v>
      </c>
    </row>
    <row r="97" spans="1:8">
      <c r="A97" s="7" t="s">
        <v>118</v>
      </c>
      <c r="B97" s="4">
        <v>45062</v>
      </c>
      <c r="C97" s="3" t="s">
        <v>42</v>
      </c>
      <c r="D97" s="3" t="s">
        <v>37</v>
      </c>
      <c r="E97" s="3">
        <v>703</v>
      </c>
      <c r="F97" s="3">
        <v>40</v>
      </c>
      <c r="G97" s="3">
        <f t="shared" si="1"/>
        <v>28120</v>
      </c>
      <c r="H97" s="12" t="s">
        <v>13</v>
      </c>
    </row>
    <row r="98" spans="1:8">
      <c r="A98" s="7" t="s">
        <v>119</v>
      </c>
      <c r="B98" s="4">
        <v>45056</v>
      </c>
      <c r="C98" s="3" t="s">
        <v>11</v>
      </c>
      <c r="D98" s="3" t="s">
        <v>47</v>
      </c>
      <c r="E98" s="3">
        <v>128</v>
      </c>
      <c r="F98" s="3">
        <v>46</v>
      </c>
      <c r="G98" s="3">
        <f t="shared" si="1"/>
        <v>5888</v>
      </c>
      <c r="H98" s="12" t="s">
        <v>13</v>
      </c>
    </row>
    <row r="99" spans="1:8">
      <c r="A99" s="7" t="s">
        <v>120</v>
      </c>
      <c r="B99" s="4">
        <v>45054</v>
      </c>
      <c r="C99" s="3" t="s">
        <v>11</v>
      </c>
      <c r="D99" s="3" t="s">
        <v>24</v>
      </c>
      <c r="E99" s="3">
        <v>345</v>
      </c>
      <c r="F99" s="3">
        <v>36</v>
      </c>
      <c r="G99" s="3">
        <f t="shared" si="1"/>
        <v>12420</v>
      </c>
      <c r="H99" s="12" t="s">
        <v>13</v>
      </c>
    </row>
    <row r="100" spans="1:8">
      <c r="A100" s="7" t="s">
        <v>121</v>
      </c>
      <c r="B100" s="4">
        <v>45054</v>
      </c>
      <c r="C100" s="3" t="s">
        <v>23</v>
      </c>
      <c r="D100" s="3" t="s">
        <v>15</v>
      </c>
      <c r="E100" s="3">
        <v>789</v>
      </c>
      <c r="F100" s="3">
        <v>31</v>
      </c>
      <c r="G100" s="3">
        <f t="shared" si="1"/>
        <v>24459</v>
      </c>
      <c r="H100" s="12" t="s">
        <v>13</v>
      </c>
    </row>
    <row r="101" spans="1:8">
      <c r="A101" s="7" t="s">
        <v>122</v>
      </c>
      <c r="B101" s="4">
        <v>45065</v>
      </c>
      <c r="C101" s="3" t="s">
        <v>17</v>
      </c>
      <c r="D101" s="3" t="s">
        <v>12</v>
      </c>
      <c r="E101" s="3">
        <v>308</v>
      </c>
      <c r="F101" s="3">
        <v>38</v>
      </c>
      <c r="G101" s="3">
        <f t="shared" si="1"/>
        <v>11704</v>
      </c>
      <c r="H101" s="12" t="s">
        <v>13</v>
      </c>
    </row>
    <row r="102" spans="1:8">
      <c r="A102" s="8" t="s">
        <v>123</v>
      </c>
      <c r="B102" s="9">
        <v>45059</v>
      </c>
      <c r="C102" s="10" t="s">
        <v>21</v>
      </c>
      <c r="D102" s="10" t="s">
        <v>18</v>
      </c>
      <c r="E102" s="10">
        <v>965</v>
      </c>
      <c r="F102" s="10">
        <v>31</v>
      </c>
      <c r="G102" s="10">
        <f t="shared" si="1"/>
        <v>29915</v>
      </c>
      <c r="H102" s="13" t="s">
        <v>13</v>
      </c>
    </row>
  </sheetData>
  <mergeCells count="3">
    <mergeCell ref="A1:B1"/>
    <mergeCell ref="A2:B2"/>
    <mergeCell ref="D1:H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3:B107"/>
  <sheetViews>
    <sheetView topLeftCell="A91" workbookViewId="0">
      <selection activeCell="M98" sqref="M98"/>
    </sheetView>
  </sheetViews>
  <sheetFormatPr defaultRowHeight="14.5"/>
  <cols>
    <col min="1" max="1" width="10.7265625" bestFit="1" customWidth="1"/>
    <col min="2" max="3" width="14.54296875" bestFit="1" customWidth="1"/>
  </cols>
  <sheetData>
    <row r="3" spans="1:2">
      <c r="A3" s="14" t="s">
        <v>3</v>
      </c>
      <c r="B3" t="s">
        <v>125</v>
      </c>
    </row>
    <row r="4" spans="1:2">
      <c r="A4" s="17">
        <v>45047</v>
      </c>
      <c r="B4" s="15">
        <v>60182</v>
      </c>
    </row>
    <row r="5" spans="1:2">
      <c r="A5" s="17">
        <v>45048</v>
      </c>
      <c r="B5" s="15">
        <v>54280</v>
      </c>
    </row>
    <row r="6" spans="1:2">
      <c r="A6" s="17">
        <v>45049</v>
      </c>
      <c r="B6" s="15">
        <v>144428</v>
      </c>
    </row>
    <row r="7" spans="1:2">
      <c r="A7" s="17">
        <v>45050</v>
      </c>
      <c r="B7" s="15">
        <v>105224</v>
      </c>
    </row>
    <row r="8" spans="1:2">
      <c r="A8" s="17">
        <v>45051</v>
      </c>
      <c r="B8" s="15">
        <v>88832</v>
      </c>
    </row>
    <row r="9" spans="1:2">
      <c r="A9" s="17">
        <v>45053</v>
      </c>
      <c r="B9" s="15">
        <v>54866</v>
      </c>
    </row>
    <row r="10" spans="1:2">
      <c r="A10" s="17">
        <v>45054</v>
      </c>
      <c r="B10" s="15">
        <v>195907</v>
      </c>
    </row>
    <row r="11" spans="1:2">
      <c r="A11" s="17">
        <v>45055</v>
      </c>
      <c r="B11" s="15">
        <v>20148</v>
      </c>
    </row>
    <row r="12" spans="1:2">
      <c r="A12" s="17">
        <v>45056</v>
      </c>
      <c r="B12" s="15">
        <v>77761</v>
      </c>
    </row>
    <row r="13" spans="1:2">
      <c r="A13" s="17">
        <v>45057</v>
      </c>
      <c r="B13" s="15">
        <v>93290</v>
      </c>
    </row>
    <row r="14" spans="1:2">
      <c r="A14" s="17">
        <v>45058</v>
      </c>
      <c r="B14" s="15">
        <v>96356</v>
      </c>
    </row>
    <row r="15" spans="1:2">
      <c r="A15" s="17">
        <v>45059</v>
      </c>
      <c r="B15" s="15">
        <v>117320</v>
      </c>
    </row>
    <row r="16" spans="1:2">
      <c r="A16" s="17">
        <v>45060</v>
      </c>
      <c r="B16" s="15">
        <v>104448</v>
      </c>
    </row>
    <row r="17" spans="1:2">
      <c r="A17" s="17">
        <v>45061</v>
      </c>
      <c r="B17" s="15">
        <v>31265</v>
      </c>
    </row>
    <row r="18" spans="1:2">
      <c r="A18" s="17">
        <v>45062</v>
      </c>
      <c r="B18" s="15">
        <v>57682</v>
      </c>
    </row>
    <row r="19" spans="1:2">
      <c r="A19" s="17">
        <v>45063</v>
      </c>
      <c r="B19" s="15">
        <v>187810</v>
      </c>
    </row>
    <row r="20" spans="1:2">
      <c r="A20" s="17">
        <v>45064</v>
      </c>
      <c r="B20" s="15">
        <v>59531</v>
      </c>
    </row>
    <row r="21" spans="1:2">
      <c r="A21" s="17">
        <v>45065</v>
      </c>
      <c r="B21" s="15">
        <v>53532</v>
      </c>
    </row>
    <row r="22" spans="1:2">
      <c r="A22" s="17">
        <v>45066</v>
      </c>
      <c r="B22" s="15">
        <v>40944</v>
      </c>
    </row>
    <row r="23" spans="1:2">
      <c r="A23" s="17">
        <v>45067</v>
      </c>
      <c r="B23" s="15">
        <v>108940</v>
      </c>
    </row>
    <row r="24" spans="1:2">
      <c r="A24" s="17">
        <v>45068</v>
      </c>
      <c r="B24" s="15">
        <v>63708</v>
      </c>
    </row>
    <row r="25" spans="1:2">
      <c r="A25" s="17">
        <v>45069</v>
      </c>
      <c r="B25" s="15">
        <v>68900</v>
      </c>
    </row>
    <row r="26" spans="1:2">
      <c r="A26" s="17">
        <v>45070</v>
      </c>
      <c r="B26" s="15">
        <v>75507</v>
      </c>
    </row>
    <row r="27" spans="1:2">
      <c r="A27" s="17">
        <v>45071</v>
      </c>
      <c r="B27" s="15">
        <v>98750</v>
      </c>
    </row>
    <row r="28" spans="1:2">
      <c r="A28" s="17">
        <v>45073</v>
      </c>
      <c r="B28" s="15">
        <v>86318</v>
      </c>
    </row>
    <row r="29" spans="1:2">
      <c r="A29" s="17">
        <v>45074</v>
      </c>
      <c r="B29" s="15">
        <v>89598</v>
      </c>
    </row>
    <row r="30" spans="1:2">
      <c r="A30" s="17">
        <v>45075</v>
      </c>
      <c r="B30" s="15">
        <v>143258</v>
      </c>
    </row>
    <row r="31" spans="1:2">
      <c r="A31" s="17">
        <v>45076</v>
      </c>
      <c r="B31" s="15">
        <v>143301</v>
      </c>
    </row>
    <row r="32" spans="1:2">
      <c r="A32" s="17">
        <v>45077</v>
      </c>
      <c r="B32" s="15">
        <v>61618</v>
      </c>
    </row>
    <row r="33" spans="1:2">
      <c r="A33" s="17" t="s">
        <v>124</v>
      </c>
      <c r="B33" s="15">
        <v>2583704</v>
      </c>
    </row>
    <row r="35" spans="1:2">
      <c r="A35" s="14" t="s">
        <v>5</v>
      </c>
      <c r="B35" t="s">
        <v>125</v>
      </c>
    </row>
    <row r="36" spans="1:2">
      <c r="A36" t="s">
        <v>12</v>
      </c>
      <c r="B36" s="15">
        <v>422631</v>
      </c>
    </row>
    <row r="37" spans="1:2">
      <c r="A37" t="s">
        <v>30</v>
      </c>
      <c r="B37" s="15">
        <v>418031</v>
      </c>
    </row>
    <row r="38" spans="1:2">
      <c r="A38" t="s">
        <v>15</v>
      </c>
      <c r="B38" s="15">
        <v>389876</v>
      </c>
    </row>
    <row r="39" spans="1:2">
      <c r="A39" t="s">
        <v>18</v>
      </c>
      <c r="B39" s="15">
        <v>385469</v>
      </c>
    </row>
    <row r="40" spans="1:2">
      <c r="A40" t="s">
        <v>124</v>
      </c>
      <c r="B40" s="15">
        <v>1616007</v>
      </c>
    </row>
    <row r="46" spans="1:2">
      <c r="A46" s="14" t="s">
        <v>5</v>
      </c>
      <c r="B46" t="s">
        <v>126</v>
      </c>
    </row>
    <row r="47" spans="1:2">
      <c r="A47" t="s">
        <v>15</v>
      </c>
      <c r="B47" s="15">
        <v>756</v>
      </c>
    </row>
    <row r="48" spans="1:2">
      <c r="A48" t="s">
        <v>24</v>
      </c>
      <c r="B48" s="15">
        <v>752</v>
      </c>
    </row>
    <row r="49" spans="1:2">
      <c r="A49" t="s">
        <v>12</v>
      </c>
      <c r="B49" s="15">
        <v>677</v>
      </c>
    </row>
    <row r="50" spans="1:2">
      <c r="A50" t="s">
        <v>18</v>
      </c>
      <c r="B50" s="15">
        <v>647</v>
      </c>
    </row>
    <row r="51" spans="1:2">
      <c r="A51" t="s">
        <v>124</v>
      </c>
      <c r="B51" s="15">
        <v>2832</v>
      </c>
    </row>
    <row r="60" spans="1:2">
      <c r="A60" s="14" t="s">
        <v>5</v>
      </c>
      <c r="B60" t="s">
        <v>125</v>
      </c>
    </row>
    <row r="61" spans="1:2">
      <c r="A61" t="s">
        <v>12</v>
      </c>
      <c r="B61" s="15">
        <v>422631</v>
      </c>
    </row>
    <row r="62" spans="1:2">
      <c r="A62" t="s">
        <v>30</v>
      </c>
      <c r="B62" s="15">
        <v>418031</v>
      </c>
    </row>
    <row r="63" spans="1:2">
      <c r="A63" t="s">
        <v>15</v>
      </c>
      <c r="B63" s="15">
        <v>389876</v>
      </c>
    </row>
    <row r="64" spans="1:2">
      <c r="A64" t="s">
        <v>18</v>
      </c>
      <c r="B64" s="15">
        <v>385469</v>
      </c>
    </row>
    <row r="65" spans="1:2">
      <c r="A65" t="s">
        <v>37</v>
      </c>
      <c r="B65" s="15">
        <v>347142</v>
      </c>
    </row>
    <row r="66" spans="1:2">
      <c r="A66" t="s">
        <v>24</v>
      </c>
      <c r="B66" s="15">
        <v>329156</v>
      </c>
    </row>
    <row r="67" spans="1:2">
      <c r="A67" t="s">
        <v>47</v>
      </c>
      <c r="B67" s="15">
        <v>291399</v>
      </c>
    </row>
    <row r="68" spans="1:2">
      <c r="A68" t="s">
        <v>124</v>
      </c>
      <c r="B68" s="15">
        <v>2583704</v>
      </c>
    </row>
    <row r="74" spans="1:2">
      <c r="A74" s="14" t="s">
        <v>5</v>
      </c>
      <c r="B74" t="s">
        <v>126</v>
      </c>
    </row>
    <row r="75" spans="1:2">
      <c r="A75" t="s">
        <v>15</v>
      </c>
      <c r="B75" s="15">
        <v>756</v>
      </c>
    </row>
    <row r="76" spans="1:2">
      <c r="A76" t="s">
        <v>24</v>
      </c>
      <c r="B76" s="15">
        <v>752</v>
      </c>
    </row>
    <row r="77" spans="1:2">
      <c r="A77" t="s">
        <v>12</v>
      </c>
      <c r="B77" s="15">
        <v>677</v>
      </c>
    </row>
    <row r="78" spans="1:2">
      <c r="A78" t="s">
        <v>18</v>
      </c>
      <c r="B78" s="15">
        <v>647</v>
      </c>
    </row>
    <row r="79" spans="1:2">
      <c r="A79" t="s">
        <v>30</v>
      </c>
      <c r="B79" s="15">
        <v>594</v>
      </c>
    </row>
    <row r="80" spans="1:2">
      <c r="A80" t="s">
        <v>47</v>
      </c>
      <c r="B80" s="15">
        <v>562</v>
      </c>
    </row>
    <row r="81" spans="1:2">
      <c r="A81" t="s">
        <v>37</v>
      </c>
      <c r="B81" s="15">
        <v>557</v>
      </c>
    </row>
    <row r="82" spans="1:2">
      <c r="A82" t="s">
        <v>124</v>
      </c>
      <c r="B82" s="15">
        <v>4545</v>
      </c>
    </row>
    <row r="85" spans="1:2">
      <c r="A85" s="14" t="s">
        <v>5</v>
      </c>
      <c r="B85" t="s">
        <v>128</v>
      </c>
    </row>
    <row r="87" spans="1:2">
      <c r="A87" s="14" t="s">
        <v>4</v>
      </c>
      <c r="B87" t="s">
        <v>125</v>
      </c>
    </row>
    <row r="88" spans="1:2">
      <c r="A88" t="s">
        <v>29</v>
      </c>
      <c r="B88" s="15">
        <v>634446</v>
      </c>
    </row>
    <row r="89" spans="1:2">
      <c r="A89" t="s">
        <v>11</v>
      </c>
      <c r="B89" s="15">
        <v>618933</v>
      </c>
    </row>
    <row r="90" spans="1:2">
      <c r="A90" t="s">
        <v>17</v>
      </c>
      <c r="B90" s="15">
        <v>406617</v>
      </c>
    </row>
    <row r="91" spans="1:2">
      <c r="A91" t="s">
        <v>23</v>
      </c>
      <c r="B91" s="15">
        <v>336651</v>
      </c>
    </row>
    <row r="92" spans="1:2">
      <c r="A92" t="s">
        <v>42</v>
      </c>
      <c r="B92" s="15">
        <v>313506</v>
      </c>
    </row>
    <row r="93" spans="1:2">
      <c r="A93" t="s">
        <v>21</v>
      </c>
      <c r="B93" s="15">
        <v>273551</v>
      </c>
    </row>
    <row r="94" spans="1:2">
      <c r="A94" t="s">
        <v>124</v>
      </c>
      <c r="B94" s="15">
        <v>2583704</v>
      </c>
    </row>
    <row r="104" spans="1:2">
      <c r="A104" s="14" t="s">
        <v>9</v>
      </c>
      <c r="B104" t="s">
        <v>125</v>
      </c>
    </row>
    <row r="105" spans="1:2">
      <c r="A105" t="s">
        <v>19</v>
      </c>
      <c r="B105" s="15">
        <v>1089101</v>
      </c>
    </row>
    <row r="106" spans="1:2">
      <c r="A106" t="s">
        <v>13</v>
      </c>
      <c r="B106" s="15">
        <v>1494603</v>
      </c>
    </row>
    <row r="107" spans="1:2">
      <c r="A107" t="s">
        <v>124</v>
      </c>
      <c r="B107" s="15">
        <v>2583704</v>
      </c>
    </row>
  </sheetData>
  <pageMargins left="0.7" right="0.7" top="0.75" bottom="0.75" header="0.3" footer="0.3"/>
  <pageSetup orientation="portrait" r:id="rId8"/>
  <drawing r:id="rId9"/>
</worksheet>
</file>

<file path=xl/worksheets/sheet3.xml><?xml version="1.0" encoding="utf-8"?>
<worksheet xmlns="http://schemas.openxmlformats.org/spreadsheetml/2006/main" xmlns:r="http://schemas.openxmlformats.org/officeDocument/2006/relationships">
  <dimension ref="E2:J2"/>
  <sheetViews>
    <sheetView showGridLines="0" tabSelected="1" workbookViewId="0">
      <selection activeCell="K2" sqref="K2"/>
    </sheetView>
  </sheetViews>
  <sheetFormatPr defaultRowHeight="14.5"/>
  <cols>
    <col min="1" max="16384" width="8.7265625" style="16"/>
  </cols>
  <sheetData>
    <row r="2" spans="5:10" ht="28.5">
      <c r="E2" s="18" t="s">
        <v>129</v>
      </c>
      <c r="F2" s="19"/>
      <c r="G2" s="19"/>
      <c r="H2" s="19"/>
      <c r="I2" s="19"/>
      <c r="J2"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 Shaikh Shahnawaz</cp:lastModifiedBy>
  <dcterms:created xsi:type="dcterms:W3CDTF">2023-05-26T05:24:21Z</dcterms:created>
  <dcterms:modified xsi:type="dcterms:W3CDTF">2024-02-10T15:32:11Z</dcterms:modified>
</cp:coreProperties>
</file>