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ect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I2" i="1"/>
  <c r="H2" i="1"/>
  <c r="F13" i="1"/>
  <c r="F10" i="1"/>
  <c r="F7" i="1"/>
  <c r="F4" i="1"/>
  <c r="F15" i="1"/>
  <c r="F14" i="1"/>
  <c r="F12" i="1"/>
  <c r="F11" i="1"/>
  <c r="F9" i="1"/>
  <c r="F8" i="1"/>
  <c r="F6" i="1"/>
  <c r="F5" i="1"/>
  <c r="F3" i="1"/>
  <c r="F2" i="1"/>
</calcChain>
</file>

<file path=xl/sharedStrings.xml><?xml version="1.0" encoding="utf-8"?>
<sst xmlns="http://schemas.openxmlformats.org/spreadsheetml/2006/main" count="12" uniqueCount="12">
  <si>
    <t>Age</t>
  </si>
  <si>
    <t>Distance</t>
  </si>
  <si>
    <t>Gains</t>
  </si>
  <si>
    <t>Cote</t>
  </si>
  <si>
    <t>Somme</t>
  </si>
  <si>
    <t>Ecart Popu</t>
  </si>
  <si>
    <t>Moyenne</t>
  </si>
  <si>
    <t>Somme carre</t>
  </si>
  <si>
    <t>Ecart Echant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</si>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</sst>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tabSelected="1" topLeftCell="B1" workbookViewId="0">
      <selection activeCell="K2" sqref="K2"/>
    </sheetView>
  </sheetViews>
  <sheetFormatPr baseColWidth="10" defaultRowHeight="15" x14ac:dyDescent="0.25"/>
  <cols>
    <col min="7" max="7" width="14.28515625" customWidth="1"/>
    <col min="9" max="9" width="13.28515625" customWidth="1"/>
    <col min="10" max="10" width="12.7109375" customWidth="1"/>
    <col min="11" max="11" width="13.7109375" customWidth="1"/>
    <col min="12" max="12" width="12" bestFit="1" customWidth="1"/>
    <col min="14" max="15" width="12" bestFit="1" customWidth="1"/>
  </cols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5</v>
      </c>
      <c r="J1" t="s">
        <v>8</v>
      </c>
      <c r="K1" t="s">
        <v>10</v>
      </c>
      <c r="L1" t="s">
        <v>9</v>
      </c>
      <c r="M1" t="s">
        <v>11</v>
      </c>
    </row>
    <row r="2" spans="2:13" x14ac:dyDescent="0.25">
      <c r="B2">
        <v>8</v>
      </c>
      <c r="C2">
        <v>2750</v>
      </c>
      <c r="D2">
        <v>99635</v>
      </c>
      <c r="E2">
        <v>55</v>
      </c>
      <c r="F2">
        <f>SUM(B2:E2)</f>
        <v>102448</v>
      </c>
      <c r="G2">
        <f>SUMSQ(B2,C2,D2,E2)</f>
        <v>9934698814</v>
      </c>
      <c r="H2">
        <f>AVERAGE(B2,C2,D2,E2)</f>
        <v>25612</v>
      </c>
      <c r="I2">
        <f>_xlfn.STDEV.P(B2,C2,D2,E2)</f>
        <v>42751.610022313776</v>
      </c>
      <c r="J2">
        <f>_xlfn.STDEV.S(B2,C2,D2,E2)</f>
        <v>49365.307109345529</v>
      </c>
      <c r="K2">
        <f>F2/G2/H2/I2/J2</f>
        <v>1.9077917568340168E-19</v>
      </c>
      <c r="L2">
        <f>K2/C2</f>
        <v>6.9374245703055153E-23</v>
      </c>
      <c r="M2">
        <f>L2/K2</f>
        <v>3.6363636363636361E-4</v>
      </c>
    </row>
    <row r="3" spans="2:13" x14ac:dyDescent="0.25">
      <c r="B3">
        <v>8</v>
      </c>
      <c r="C3">
        <v>2750</v>
      </c>
      <c r="D3">
        <v>103125</v>
      </c>
      <c r="E3">
        <v>7</v>
      </c>
      <c r="F3">
        <f>SUM(B3:E3)</f>
        <v>105890</v>
      </c>
      <c r="G3">
        <f t="shared" ref="G3:G15" si="0">SUMSQ(B3,C3,D3,E3)</f>
        <v>10642328238</v>
      </c>
      <c r="H3">
        <f t="shared" ref="H3:H15" si="1">AVERAGE(B3,C3,D3,E3)</f>
        <v>26472.5</v>
      </c>
      <c r="I3">
        <f t="shared" ref="I3:I15" si="2">_xlfn.STDEV.P(B3,C3,D3,E3)</f>
        <v>44269.501953941159</v>
      </c>
      <c r="J3">
        <f t="shared" ref="J3:J15" si="3">_xlfn.STDEV.S(B3,C3,D3,E3)</f>
        <v>51118.01773999718</v>
      </c>
      <c r="K3">
        <f t="shared" ref="K3:K15" si="4">F3/G3/H3/I3/J3</f>
        <v>1.6609046512499423E-19</v>
      </c>
      <c r="L3">
        <f t="shared" ref="L3:L15" si="5">K3/C3</f>
        <v>6.0396532772725172E-23</v>
      </c>
      <c r="M3">
        <f t="shared" ref="M3:M15" si="6">L3/K3</f>
        <v>3.6363636363636361E-4</v>
      </c>
    </row>
    <row r="4" spans="2:13" x14ac:dyDescent="0.25">
      <c r="B4">
        <v>8</v>
      </c>
      <c r="C4">
        <v>2750</v>
      </c>
      <c r="D4">
        <v>110092</v>
      </c>
      <c r="E4">
        <v>30</v>
      </c>
      <c r="F4">
        <f>SUM(B4:E4)</f>
        <v>112880</v>
      </c>
      <c r="G4">
        <f t="shared" si="0"/>
        <v>12127811928</v>
      </c>
      <c r="H4">
        <f t="shared" si="1"/>
        <v>28220</v>
      </c>
      <c r="I4">
        <f t="shared" si="2"/>
        <v>47281.968888784657</v>
      </c>
      <c r="J4">
        <f t="shared" si="3"/>
        <v>54596.514931510661</v>
      </c>
      <c r="K4">
        <f t="shared" si="4"/>
        <v>1.2776651932966157E-19</v>
      </c>
      <c r="L4">
        <f t="shared" si="5"/>
        <v>4.6460552483513301E-23</v>
      </c>
      <c r="M4">
        <f t="shared" si="6"/>
        <v>3.6363636363636367E-4</v>
      </c>
    </row>
    <row r="5" spans="2:13" x14ac:dyDescent="0.25">
      <c r="B5">
        <v>7</v>
      </c>
      <c r="C5">
        <v>2750</v>
      </c>
      <c r="D5">
        <v>119145</v>
      </c>
      <c r="E5">
        <v>4</v>
      </c>
      <c r="F5">
        <f>SUM(B5:E5)</f>
        <v>121906</v>
      </c>
      <c r="G5">
        <f t="shared" si="0"/>
        <v>14203093590</v>
      </c>
      <c r="H5">
        <f t="shared" si="1"/>
        <v>30476.5</v>
      </c>
      <c r="I5">
        <f t="shared" si="2"/>
        <v>51205.042185804319</v>
      </c>
      <c r="J5">
        <f t="shared" si="3"/>
        <v>59126.489779680531</v>
      </c>
      <c r="K5">
        <f t="shared" si="4"/>
        <v>9.3021259960332371E-20</v>
      </c>
      <c r="L5">
        <f t="shared" si="5"/>
        <v>3.3825912712848135E-23</v>
      </c>
      <c r="M5">
        <f t="shared" si="6"/>
        <v>3.6363636363636361E-4</v>
      </c>
    </row>
    <row r="6" spans="2:13" x14ac:dyDescent="0.25">
      <c r="B6">
        <v>7</v>
      </c>
      <c r="C6">
        <v>2750</v>
      </c>
      <c r="D6">
        <v>121600</v>
      </c>
      <c r="E6">
        <v>9</v>
      </c>
      <c r="F6">
        <f>SUM(B6:E6)</f>
        <v>124366</v>
      </c>
      <c r="G6">
        <f t="shared" si="0"/>
        <v>14794122630</v>
      </c>
      <c r="H6">
        <f t="shared" si="1"/>
        <v>31091.5</v>
      </c>
      <c r="I6">
        <f t="shared" si="2"/>
        <v>52267.095626694238</v>
      </c>
      <c r="J6">
        <f t="shared" si="3"/>
        <v>60352.843459663658</v>
      </c>
      <c r="K6">
        <f t="shared" si="4"/>
        <v>8.5712600731907145E-20</v>
      </c>
      <c r="L6">
        <f t="shared" si="5"/>
        <v>3.1168218447966236E-23</v>
      </c>
      <c r="M6">
        <f t="shared" si="6"/>
        <v>3.6363636363636367E-4</v>
      </c>
    </row>
    <row r="7" spans="2:13" x14ac:dyDescent="0.25">
      <c r="B7">
        <v>7</v>
      </c>
      <c r="C7">
        <v>2750</v>
      </c>
      <c r="D7">
        <v>124380</v>
      </c>
      <c r="E7">
        <v>28</v>
      </c>
      <c r="F7">
        <f>SUM(B7:E7)</f>
        <v>127165</v>
      </c>
      <c r="G7">
        <f t="shared" si="0"/>
        <v>15477947733</v>
      </c>
      <c r="H7">
        <f t="shared" si="1"/>
        <v>31791.25</v>
      </c>
      <c r="I7">
        <f t="shared" si="2"/>
        <v>53467.778677325841</v>
      </c>
      <c r="J7">
        <f t="shared" si="3"/>
        <v>61739.272824650812</v>
      </c>
      <c r="K7">
        <f t="shared" si="4"/>
        <v>7.8287597195315073E-20</v>
      </c>
      <c r="L7">
        <f t="shared" si="5"/>
        <v>2.8468217161932752E-23</v>
      </c>
      <c r="M7">
        <f t="shared" si="6"/>
        <v>3.6363636363636361E-4</v>
      </c>
    </row>
    <row r="8" spans="2:13" x14ac:dyDescent="0.25">
      <c r="B8">
        <v>8</v>
      </c>
      <c r="C8">
        <v>2750</v>
      </c>
      <c r="D8">
        <v>126292</v>
      </c>
      <c r="E8">
        <v>12</v>
      </c>
      <c r="F8">
        <f>SUM(B8:E8)</f>
        <v>129062</v>
      </c>
      <c r="G8">
        <f t="shared" si="0"/>
        <v>15957231972</v>
      </c>
      <c r="H8">
        <f t="shared" si="1"/>
        <v>32265.5</v>
      </c>
      <c r="I8">
        <f t="shared" si="2"/>
        <v>54297.748597432656</v>
      </c>
      <c r="J8">
        <f t="shared" si="3"/>
        <v>62697.639538236734</v>
      </c>
      <c r="K8">
        <f t="shared" si="4"/>
        <v>7.3632478594177724E-20</v>
      </c>
      <c r="L8">
        <f t="shared" si="5"/>
        <v>2.6775446761519171E-23</v>
      </c>
      <c r="M8">
        <f t="shared" si="6"/>
        <v>3.6363636363636361E-4</v>
      </c>
    </row>
    <row r="9" spans="2:13" x14ac:dyDescent="0.25">
      <c r="B9">
        <v>8</v>
      </c>
      <c r="C9">
        <v>2750</v>
      </c>
      <c r="D9">
        <v>128835</v>
      </c>
      <c r="E9">
        <v>22</v>
      </c>
      <c r="F9">
        <f>SUM(B9:E9)</f>
        <v>131615</v>
      </c>
      <c r="G9">
        <f t="shared" si="0"/>
        <v>16606020273</v>
      </c>
      <c r="H9">
        <f t="shared" si="1"/>
        <v>32903.75</v>
      </c>
      <c r="I9">
        <f t="shared" si="2"/>
        <v>55397.186789470637</v>
      </c>
      <c r="J9">
        <f t="shared" si="3"/>
        <v>63967.161410497705</v>
      </c>
      <c r="K9">
        <f t="shared" si="4"/>
        <v>6.7975065983090779E-20</v>
      </c>
      <c r="L9">
        <f t="shared" si="5"/>
        <v>2.4718205812033012E-23</v>
      </c>
      <c r="M9">
        <f t="shared" si="6"/>
        <v>3.6363636363636367E-4</v>
      </c>
    </row>
    <row r="10" spans="2:13" x14ac:dyDescent="0.25">
      <c r="B10">
        <v>7</v>
      </c>
      <c r="C10">
        <v>2775</v>
      </c>
      <c r="D10">
        <v>193640</v>
      </c>
      <c r="E10">
        <v>8</v>
      </c>
      <c r="F10">
        <f>SUM(B10:E10)</f>
        <v>196430</v>
      </c>
      <c r="G10">
        <f t="shared" si="0"/>
        <v>37504150338</v>
      </c>
      <c r="H10">
        <f t="shared" si="1"/>
        <v>49107.5</v>
      </c>
      <c r="I10">
        <f t="shared" si="2"/>
        <v>83453.526158275665</v>
      </c>
      <c r="J10">
        <f t="shared" si="3"/>
        <v>96363.831584607848</v>
      </c>
      <c r="K10">
        <f t="shared" si="4"/>
        <v>1.3262393482265068E-20</v>
      </c>
      <c r="L10">
        <f t="shared" si="5"/>
        <v>4.7792408945099347E-24</v>
      </c>
      <c r="M10">
        <f t="shared" si="6"/>
        <v>3.6036036036036037E-4</v>
      </c>
    </row>
    <row r="11" spans="2:13" x14ac:dyDescent="0.25">
      <c r="B11">
        <v>9</v>
      </c>
      <c r="C11">
        <v>2775</v>
      </c>
      <c r="D11">
        <v>205340</v>
      </c>
      <c r="E11">
        <v>15</v>
      </c>
      <c r="F11">
        <f>SUM(B11:E11)</f>
        <v>208139</v>
      </c>
      <c r="G11">
        <f t="shared" si="0"/>
        <v>42172216531</v>
      </c>
      <c r="H11">
        <f t="shared" si="1"/>
        <v>52034.75</v>
      </c>
      <c r="I11">
        <f t="shared" si="2"/>
        <v>88518.014692984958</v>
      </c>
      <c r="J11">
        <f t="shared" si="3"/>
        <v>102211.79922225222</v>
      </c>
      <c r="K11">
        <f t="shared" si="4"/>
        <v>1.0483368828922485E-20</v>
      </c>
      <c r="L11">
        <f t="shared" si="5"/>
        <v>3.7777905689810756E-24</v>
      </c>
      <c r="M11">
        <f t="shared" si="6"/>
        <v>3.6036036036036031E-4</v>
      </c>
    </row>
    <row r="12" spans="2:13" x14ac:dyDescent="0.25">
      <c r="B12">
        <v>7</v>
      </c>
      <c r="C12">
        <v>2775</v>
      </c>
      <c r="D12">
        <v>207245</v>
      </c>
      <c r="E12">
        <v>11</v>
      </c>
      <c r="F12">
        <f>SUM(B12:E12)</f>
        <v>210038</v>
      </c>
      <c r="G12">
        <f t="shared" si="0"/>
        <v>42958190820</v>
      </c>
      <c r="H12">
        <f t="shared" si="1"/>
        <v>52509.5</v>
      </c>
      <c r="I12">
        <f t="shared" si="2"/>
        <v>89343.718944030974</v>
      </c>
      <c r="J12">
        <f t="shared" si="3"/>
        <v>103165.2403654771</v>
      </c>
      <c r="K12">
        <f t="shared" si="4"/>
        <v>1.0102214556472944E-20</v>
      </c>
      <c r="L12">
        <f t="shared" si="5"/>
        <v>3.6404376780082682E-24</v>
      </c>
      <c r="M12">
        <f t="shared" si="6"/>
        <v>3.6036036036036037E-4</v>
      </c>
    </row>
    <row r="13" spans="2:13" x14ac:dyDescent="0.25">
      <c r="B13">
        <v>8</v>
      </c>
      <c r="C13">
        <v>2775</v>
      </c>
      <c r="D13">
        <v>208030</v>
      </c>
      <c r="E13">
        <v>16</v>
      </c>
      <c r="F13">
        <f>SUM(B13:E13)</f>
        <v>210829</v>
      </c>
      <c r="G13">
        <f t="shared" si="0"/>
        <v>43284181845</v>
      </c>
      <c r="H13">
        <f t="shared" si="1"/>
        <v>52707.25</v>
      </c>
      <c r="I13">
        <f t="shared" si="2"/>
        <v>89682.725531104923</v>
      </c>
      <c r="J13">
        <f t="shared" si="3"/>
        <v>103556.69145408551</v>
      </c>
      <c r="K13">
        <f t="shared" si="4"/>
        <v>9.9504750114043274E-21</v>
      </c>
      <c r="L13">
        <f t="shared" si="5"/>
        <v>3.5857567608664246E-24</v>
      </c>
      <c r="M13">
        <f t="shared" si="6"/>
        <v>3.6036036036036042E-4</v>
      </c>
    </row>
    <row r="14" spans="2:13" x14ac:dyDescent="0.25">
      <c r="B14">
        <v>8</v>
      </c>
      <c r="C14">
        <v>2775</v>
      </c>
      <c r="D14">
        <v>208890</v>
      </c>
      <c r="E14">
        <v>3</v>
      </c>
      <c r="F14">
        <f>SUM(B14:E14)</f>
        <v>211676</v>
      </c>
      <c r="G14">
        <f t="shared" si="0"/>
        <v>43642732798</v>
      </c>
      <c r="H14">
        <f t="shared" si="1"/>
        <v>52919</v>
      </c>
      <c r="I14">
        <f t="shared" si="2"/>
        <v>90056.996610479968</v>
      </c>
      <c r="J14">
        <f t="shared" si="3"/>
        <v>103988.86247093964</v>
      </c>
      <c r="K14">
        <f t="shared" si="4"/>
        <v>9.7868688247159716E-21</v>
      </c>
      <c r="L14">
        <f t="shared" si="5"/>
        <v>3.526799576474224E-24</v>
      </c>
      <c r="M14">
        <f t="shared" si="6"/>
        <v>3.6036036036036037E-4</v>
      </c>
    </row>
    <row r="15" spans="2:13" x14ac:dyDescent="0.25">
      <c r="B15">
        <v>9</v>
      </c>
      <c r="C15">
        <v>2775</v>
      </c>
      <c r="D15">
        <v>213810</v>
      </c>
      <c r="E15">
        <v>20</v>
      </c>
      <c r="F15">
        <f>SUM(B15:E15)</f>
        <v>216614</v>
      </c>
      <c r="G15">
        <f t="shared" si="0"/>
        <v>45722417206</v>
      </c>
      <c r="H15">
        <f t="shared" si="1"/>
        <v>54153.5</v>
      </c>
      <c r="I15">
        <f t="shared" si="2"/>
        <v>92184.612269347854</v>
      </c>
      <c r="J15">
        <f t="shared" si="3"/>
        <v>106445.62141769852</v>
      </c>
      <c r="K15">
        <f t="shared" si="4"/>
        <v>8.9154767978825203E-21</v>
      </c>
      <c r="L15">
        <f t="shared" si="5"/>
        <v>3.2127844316693768E-24</v>
      </c>
      <c r="M15">
        <f t="shared" si="6"/>
        <v>3.6036036036036037E-4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ArtiMae</dc:creator>
  <cp:lastModifiedBy>ArtiMae</cp:lastModifiedBy>
  <dcterms:created xsi:type="dcterms:W3CDTF">2025-10-04T12:46:47Z</dcterms:created>
  <dcterms:modified xsi:type="dcterms:W3CDTF">2025-10-04T13:35:33Z</dcterms:modified>
</cp:coreProperties>
</file>