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3DFA3148-6974-4CD6-BD1C-533DFDB95A5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G15" i="1"/>
  <c r="G24" i="1"/>
  <c r="G57" i="1"/>
  <c r="G63" i="1"/>
  <c r="G68" i="1"/>
  <c r="G72" i="1"/>
  <c r="G82" i="1"/>
  <c r="G29" i="1"/>
  <c r="G31" i="1"/>
  <c r="G84" i="1"/>
  <c r="G83" i="1"/>
  <c r="J4" i="1"/>
  <c r="G4" i="1"/>
  <c r="G5" i="1"/>
  <c r="G6" i="1"/>
  <c r="G7" i="1"/>
  <c r="G8" i="1"/>
  <c r="G9" i="1"/>
  <c r="G10" i="1"/>
  <c r="G11" i="1"/>
  <c r="G13" i="1"/>
  <c r="G14" i="1"/>
  <c r="G22" i="1"/>
  <c r="G37" i="1"/>
  <c r="G38" i="1"/>
  <c r="G39" i="1"/>
  <c r="G52" i="1"/>
  <c r="G53" i="1"/>
  <c r="G50" i="1"/>
  <c r="G21" i="1"/>
  <c r="G28" i="1"/>
  <c r="H6" i="1"/>
  <c r="G23" i="1"/>
  <c r="G40" i="1"/>
  <c r="G41" i="1"/>
  <c r="G46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5" i="1"/>
  <c r="G26" i="1"/>
  <c r="G27" i="1"/>
  <c r="G32" i="1"/>
  <c r="G33" i="1"/>
  <c r="G34" i="1"/>
  <c r="G35" i="1"/>
  <c r="G36" i="1"/>
  <c r="G42" i="1"/>
  <c r="G43" i="1"/>
  <c r="G44" i="1"/>
  <c r="G45" i="1"/>
  <c r="G47" i="1"/>
  <c r="G48" i="1"/>
  <c r="G49" i="1"/>
  <c r="G51" i="1"/>
  <c r="G54" i="1"/>
  <c r="G55" i="1"/>
  <c r="G56" i="1"/>
  <c r="G58" i="1"/>
  <c r="G59" i="1"/>
  <c r="G60" i="1"/>
  <c r="G61" i="1"/>
  <c r="G62" i="1"/>
  <c r="G64" i="1"/>
  <c r="G65" i="1"/>
  <c r="G66" i="1"/>
  <c r="G67" i="1"/>
  <c r="G69" i="1"/>
  <c r="G70" i="1"/>
  <c r="G71" i="1"/>
  <c r="G73" i="1"/>
  <c r="G74" i="1"/>
  <c r="G75" i="1"/>
  <c r="G76" i="1"/>
  <c r="G77" i="1"/>
  <c r="G78" i="1"/>
  <c r="G79" i="1"/>
  <c r="G80" i="1"/>
  <c r="G81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<sst xmlns="http://schemas.openxmlformats.org/spreadsheetml/2006/main" count="160" uniqueCount="115">
  <si>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</si>
  <si>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</si>
  <si>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</si>
  <si>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</si>
  <si>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</si>
  <si>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</si>
  <si>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</si>
  <si>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</si>
  <si>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</si>
  <si>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</si>
  <si>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</si>
  <si>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</si>
  <si>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</si>
  <si>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</si>
  <si>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</si>
  <si>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</si>
  <si>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</si>
  <si>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</si>
  <si>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</si>
  <si>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</si>
  <si>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</si>
  <si>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</si>
  <si>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</si>
  <si>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</si>
  <si>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</si>
  <si>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</si>
  <si>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</si>
  <si>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</si>
  <si>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</si>
  <si>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</si>
  <si>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</si>
  <si>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</si>
  <si>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</si>
  <si>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</si>
  <si>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</si>
  <si>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</si>
  <si>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</si>
  <si>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</si>
  <si>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</si>
  <si>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</si>
  <si>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</si>
  <si>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</si>
  <si>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</si>
  <si>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</si>
  <si>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</si>
  <si>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</si>
  <si>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</si>
  <si>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</si>
  <si>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</si>
  <si>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</si>
  <si>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</si>
  <si>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</si>
  <si>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</si>
  <si>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</si>
  <si>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</si>
  <si>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</si>
  <si>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</si>
  <si>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</si>
  <si>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</si>
  <si>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</si>
  <si>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</si>
  <si>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</si>
  <si>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</si>
  <si>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</si>
  <si>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</si>
  <si>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</si>
  <si>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</si>
  <si>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</si>
  <si>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</si>
  <si>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</si>
  <si>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</si>
  <si>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</si>
  <si>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</si>
  <si>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</si>
  <si>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</si>
  <si>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</si>
  <si>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</si>
  <si>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</si>
  <si>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</si>
  <si>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</si>
  <si>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</si>
  <si>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</si>
  <si>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</si>
  <si>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</si>
  <si>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</si>
  <si>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</si>
  <si>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</si>
  <si>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</si>
  <si>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</si>
  <si>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</si>
  <si>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</si>
  <si>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</si>
  <si>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</si>
  <si>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</si>
  <si>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</si>
  <si>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</si>
  <si>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</si>
  <si>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</si>
  <si>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</si>
  <si>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</si>
  <si>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</si>
  <si>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</si>
  <si>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</si>
  <si>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</si>
  <si>
    <t>II</t>
  </si>
  <si>
    <t>https://www.glfw.org/</t>
  </si>
  <si>
    <t>https://glad.dav1d.de/</t>
  </si>
  <si>
    <t>https://www.khronos.org/ktx/documentation/libktx/index.html</t>
  </si>
  <si>
    <t>https://glm.g-truc.net/0.9.9/index.html</t>
  </si>
  <si>
    <t>III</t>
  </si>
  <si>
    <t>https://opengameart.org/content/perfectly-seamless-night-sky</t>
  </si>
  <si>
    <t>https://opengameart.org/content/car-kit</t>
  </si>
  <si>
    <t>https://opengameart.org/content/space-kit</t>
  </si>
  <si>
    <t>https://opengameart.org/content/modular-3d-buildings</t>
  </si>
  <si>
    <t>https://opengameart.org/content/3d-road-tile-pack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</si>
</sst>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" workbookViewId="0">
      <selection activeCell="E12" sqref="E1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18</v>
      </c>
      <c r="J4" s="17">
        <f>IF(SUMIF(E4:E89,"=III",G4:G89) + SUMIF(E91:E92, "X",B91:B92) &gt; 18, 18, SUMIF(E4:E89,"=III",G4:G89) + SUMIF(E91:E92, "X",B91:B92))</f>
        <v>18</v>
      </c>
      <c r="K4" s="17">
        <f>SUM(H6,I6,J6)</f>
        <v>7</v>
      </c>
      <c r="L4" s="17">
        <f>SUM(G4:G89) + SUMIF(C91:C92, "X",B91:B92) + SUMIF(D91:D92, "X",B91:B92) + SUMIF(E91:E92, "X",B91:B92)</f>
        <v>61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1</v>
      </c>
      <c r="I6" s="17">
        <f>IF(SUMIF(E4:E89,"=II",G4:G89) + SUMIF(D91:D92, "X",B91:B92) &gt; 18, SUMIF(E4:E89,"=II",G4:G89) + SUMIF(D91:D92, "X",B91:B92) - 18,0)</f>
        <v>4</v>
      </c>
      <c r="J6" s="17">
        <f>IF(SUMIF(E4:E89,"=III",G4:G89) + SUMIF(E91:E92, "X",B91:B92) &gt; 18, SUMIF(E4:E89,"=III",G4:G89) + SUMIF(E91:E92, "X",B91:B92) - 18,0)</f>
        <v>2</v>
      </c>
      <c r="K6" s="5"/>
      <c r="L6" s="15">
        <f>IF(L4 &gt; 54, SUM(-54,L4),0)</f>
        <v>7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5</v>
      </c>
      <c r="I10" s="19">
        <f>IF(H10+I4 - 20 &gt; 0, H10+I4 - 20, 0)</f>
        <v>3</v>
      </c>
      <c r="J10" s="19">
        <f>IF(I10+J4 - 20 &gt; 0, I10+J4 - 20, 0)</f>
        <v>1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109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109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 t="s">
        <v>104</v>
      </c>
      <c r="F30" s="3" t="s">
        <v>103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 t="s">
        <v>104</v>
      </c>
      <c r="F41" s="3" t="s">
        <v>103</v>
      </c>
      <c r="G41" s="16">
        <f t="shared" si="0"/>
        <v>4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109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 t="s">
        <v>109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 t="s">
        <v>109</v>
      </c>
      <c r="F72" s="3" t="s">
        <v>103</v>
      </c>
      <c r="G72" s="16">
        <f t="shared" si="1"/>
        <v>2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 t="s">
        <v>109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 t="s">
        <v>109</v>
      </c>
      <c r="F83" s="3" t="s">
        <v>103</v>
      </c>
      <c r="G83" s="16">
        <f t="shared" si="1"/>
        <v>4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 t="s">
        <v>105</v>
      </c>
    </row>
    <row r="97" spans="1:1" x14ac:dyDescent="0.25">
      <c r="A97" s="12" t="s">
        <v>106</v>
      </c>
    </row>
    <row r="98" spans="1:1" x14ac:dyDescent="0.25">
      <c r="A98" s="12" t="s">
        <v>107</v>
      </c>
    </row>
    <row r="99" spans="1:1" x14ac:dyDescent="0.25">
      <c r="A99" s="12" t="s">
        <v>108</v>
      </c>
    </row>
    <row r="100" spans="1:1" x14ac:dyDescent="0.25">
      <c r="A100" s="12" t="s">
        <v>110</v>
      </c>
    </row>
    <row r="101" spans="1:1" x14ac:dyDescent="0.25">
      <c r="A101" s="12" t="s">
        <v>111</v>
      </c>
    </row>
    <row r="102" spans="1:1" x14ac:dyDescent="0.25">
      <c r="A102" s="12" t="s">
        <v>112</v>
      </c>
    </row>
    <row r="103" spans="1:1" x14ac:dyDescent="0.25">
      <c r="A103" s="12" t="s">
        <v>113</v>
      </c>
    </row>
    <row r="104" spans="1:1" x14ac:dyDescent="0.25">
      <c r="A104" s="12" t="s">
        <v>114</v>
      </c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2020-10-22T03:55:39Z</dcterms:modified>
</cp:coreProperties>
</file>