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5AD21BA5-3243-463D-B764-D6B5C3AE1EC8}" xr6:coauthVersionLast="45" xr6:coauthVersionMax="45" xr10:uidLastSave="{00000000-0000-0000-0000-000000000000}"/>
  <bookViews>
    <workbookView xWindow="5550" yWindow="825" windowWidth="1422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J4" i="1"/>
  <c r="G4" i="1"/>
  <c r="G5" i="1"/>
  <c r="G6" i="1"/>
  <c r="G7" i="1"/>
  <c r="G8" i="1"/>
  <c r="G9" i="1"/>
  <c r="G10" i="1"/>
  <c r="G11" i="1"/>
  <c r="G13" i="1"/>
  <c r="G14" i="1"/>
  <c r="G15" i="1"/>
  <c r="G22" i="1"/>
  <c r="G37" i="1"/>
  <c r="G38" i="1"/>
  <c r="G39" i="1"/>
  <c r="G52" i="1"/>
  <c r="G53" i="1"/>
  <c r="G50" i="1"/>
  <c r="G21" i="1"/>
  <c r="G28" i="1"/>
  <c r="H6" i="1"/>
  <c r="G23" i="1"/>
  <c r="G40" i="1"/>
  <c r="G41" i="1"/>
  <c r="G46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4" i="1"/>
  <c r="G25" i="1"/>
  <c r="G26" i="1"/>
  <c r="G27" i="1"/>
  <c r="G29" i="1"/>
  <c r="G31" i="1"/>
  <c r="G32" i="1"/>
  <c r="G33" i="1"/>
  <c r="G34" i="1"/>
  <c r="G35" i="1"/>
  <c r="G36" i="1"/>
  <c r="G42" i="1"/>
  <c r="G43" i="1"/>
  <c r="G44" i="1"/>
  <c r="G45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<sst xmlns="http://schemas.openxmlformats.org/spreadsheetml/2006/main" count="140" uniqueCount="109">
  <si>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</si>
  <si>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</si>
  <si>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</si>
  <si>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</si>
  <si>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</si>
  <si>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</si>
  <si>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</si>
  <si>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</si>
  <si>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</si>
  <si>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</si>
  <si>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</si>
  <si>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</si>
  <si>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</si>
  <si>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</si>
  <si>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</si>
  <si>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</si>
  <si>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</si>
  <si>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</si>
  <si>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</si>
  <si>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</si>
  <si>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</si>
  <si>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</si>
  <si>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</si>
  <si>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</si>
  <si>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</si>
  <si>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</si>
  <si>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</si>
  <si>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</si>
  <si>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</si>
  <si>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</si>
  <si>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</si>
  <si>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</si>
  <si>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</si>
  <si>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</si>
  <si>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</si>
  <si>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</si>
  <si>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</si>
  <si>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</si>
  <si>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</si>
  <si>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</si>
  <si>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</si>
  <si>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</si>
  <si>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</si>
  <si>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</si>
  <si>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</si>
  <si>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</si>
  <si>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</si>
  <si>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</si>
  <si>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</si>
  <si>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</si>
  <si>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</si>
  <si>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</si>
  <si>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</si>
  <si>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</si>
  <si>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</si>
  <si>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</si>
  <si>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</si>
  <si>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</si>
  <si>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</si>
  <si>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</si>
  <si>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</si>
  <si>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</si>
  <si>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</si>
  <si>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</si>
  <si>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</si>
  <si>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</si>
  <si>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</si>
  <si>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</si>
  <si>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</si>
  <si>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</si>
  <si>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</si>
  <si>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</si>
  <si>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</si>
  <si>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</si>
  <si>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</si>
  <si>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</si>
  <si>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</si>
  <si>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</si>
  <si>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</si>
  <si>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</si>
  <si>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</si>
  <si>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</si>
  <si>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</si>
  <si>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</si>
  <si>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</si>
  <si>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</si>
  <si>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</si>
  <si>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</si>
  <si>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</si>
  <si>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</si>
  <si>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</si>
  <si>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</si>
  <si>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</si>
  <si>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</si>
  <si>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</si>
  <si>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</si>
  <si>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</si>
  <si>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</si>
  <si>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</si>
  <si>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</si>
  <si>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</si>
  <si>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</si>
  <si>
    <t>I</t>
  </si>
  <si>
    <t>X</t>
  </si>
  <si>
    <t>II</t>
  </si>
  <si>
    <t>https://www.glfw.org/</t>
  </si>
  <si>
    <t>https://glad.dav1d.de/</t>
  </si>
  <si>
    <t>https://www.khronos.org/ktx/documentation/libktx/index.html</t>
  </si>
  <si>
    <t>https://glm.g-truc.net/0.9.9/index.html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</si>
</sst>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64" workbookViewId="0">
      <selection activeCell="A100" sqref="A100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18</v>
      </c>
      <c r="J4" s="17">
        <f>IF(SUMIF(E4:E89,"=III",G4:G89) + SUMIF(E91:E92, "X",B91:B92) &gt; 18, 18, SUMIF(E4:E89,"=III",G4:G89) + SUMIF(E91:E92, "X",B91:B92))</f>
        <v>0</v>
      </c>
      <c r="K4" s="17">
        <f>SUM(H6,I6,J6)</f>
        <v>5</v>
      </c>
      <c r="L4" s="17">
        <f>SUM(G4:G89) + SUMIF(C91:C92, "X",B91:B92) + SUMIF(D91:D92, "X",B91:B92) + SUMIF(E91:E92, "X",B91:B92)</f>
        <v>41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1</v>
      </c>
      <c r="I6" s="17">
        <f>IF(SUMIF(E4:E89,"=II",G4:G89) + SUMIF(D91:D92, "X",B91:B92) &gt; 18, SUMIF(E4:E89,"=II",G4:G89) + SUMIF(D91:D92, "X",B91:B92) - 18,0)</f>
        <v>4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104</v>
      </c>
      <c r="F7" s="3" t="s">
        <v>103</v>
      </c>
      <c r="G7" s="16">
        <f t="shared" si="0"/>
        <v>1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3</v>
      </c>
      <c r="I10" s="19">
        <f>IF(H10+I4 - 20 &gt; 0, H10+I4 - 20, 0)</f>
        <v>1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 t="s">
        <v>104</v>
      </c>
      <c r="F30" s="3" t="s">
        <v>103</v>
      </c>
      <c r="G30" s="16">
        <f t="shared" si="0"/>
        <v>3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 t="s">
        <v>104</v>
      </c>
      <c r="F41" s="3" t="s">
        <v>103</v>
      </c>
      <c r="G41" s="16">
        <f t="shared" si="0"/>
        <v>4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 t="s">
        <v>105</v>
      </c>
    </row>
    <row r="97" spans="1:1" x14ac:dyDescent="0.25">
      <c r="A97" s="12" t="s">
        <v>106</v>
      </c>
    </row>
    <row r="98" spans="1:1" x14ac:dyDescent="0.25">
      <c r="A98" s="12" t="s">
        <v>107</v>
      </c>
    </row>
    <row r="99" spans="1:1" x14ac:dyDescent="0.25">
      <c r="A99" s="12" t="s">
        <v>108</v>
      </c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2020-10-11T06:26:18Z</dcterms:modified>
</cp:coreProperties>
</file>