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17B85EF3-62DD-43E6-AA77-8AF2F5F94807}" xr6:coauthVersionLast="47" xr6:coauthVersionMax="47" xr10:uidLastSave="{00000000-0000-0000-0000-000000000000}"/>
  <bookViews>
    <workbookView xWindow="28800" yWindow="12600" windowWidth="15750" windowHeight="12600" firstSheet="6" activeTab="7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LineWithDifferentFontColors" sheetId="13" r:id="rId4"/>
    <sheet name="LineWithBlackFontColor" sheetId="14" r:id="rId5"/>
    <sheet name="GroupsWithSameTradingDate&amp;Note" sheetId="7" r:id="rId6"/>
    <sheet name="GroupsWithSummary" sheetId="8" r:id="rId7"/>
    <sheet name="BuyingAndSellingOperations" sheetId="9" r:id="rId8"/>
    <sheet name="SingleLineGroups" sheetId="10" r:id="rId9"/>
    <sheet name="VolumeDoesNotMatchQtyTimesPrice" sheetId="15" r:id="rId10"/>
    <sheet name="SettlementFeeNotVolumeTimesRate" sheetId="16" r:id="rId11"/>
    <sheet name="InvalidNegotiationsFee" sheetId="17" r:id="rId12"/>
    <sheet name="InvalidServiceTax" sheetId="18" r:id="rId13"/>
    <sheet name="InvalidIncomeTaxAtSource" sheetId="19" r:id="rId14"/>
    <sheet name="IncomeTaxAtSourceNot$OnBuying" sheetId="20" r:id="rId15"/>
    <sheet name="NonZeroIncomeTaxAtSourceBuying" sheetId="21" r:id="rId16"/>
    <sheet name="InvalidTotalForSelling" sheetId="22" r:id="rId17"/>
    <sheet name="InvalidTotalForBuying" sheetId="2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9" l="1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F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L4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23" l="1"/>
  <c r="G4" i="23" s="1"/>
  <c r="F4" i="23"/>
  <c r="H2" i="23"/>
  <c r="H4" i="23" s="1"/>
  <c r="H2" i="22"/>
  <c r="K2" i="22"/>
  <c r="G4" i="22"/>
  <c r="H4" i="22"/>
  <c r="L3" i="20"/>
  <c r="F4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F4" i="18"/>
  <c r="L2" i="18"/>
  <c r="L4" i="18" s="1"/>
  <c r="H5" i="7"/>
  <c r="F4" i="17"/>
  <c r="L2" i="17"/>
  <c r="L4" i="17" s="1"/>
  <c r="H2" i="16"/>
  <c r="H4" i="16" s="1"/>
  <c r="F4" i="16"/>
  <c r="G3" i="16"/>
  <c r="L3" i="16" s="1"/>
  <c r="L4" i="23" l="1"/>
  <c r="H5" i="22"/>
  <c r="K4" i="22"/>
  <c r="L5" i="22" s="1"/>
  <c r="G5" i="22"/>
  <c r="L2" i="20"/>
  <c r="L4" i="20" s="1"/>
  <c r="G5" i="19"/>
  <c r="L3" i="19"/>
  <c r="L5" i="19" s="1"/>
  <c r="G4" i="16"/>
  <c r="L2" i="16"/>
  <c r="L4" i="16" s="1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8"/>
  <c r="F10" i="8"/>
  <c r="G3" i="14"/>
  <c r="H3" i="14"/>
  <c r="L3" i="14" s="1"/>
  <c r="F5" i="14"/>
  <c r="G2" i="14"/>
  <c r="G4" i="14"/>
  <c r="H2" i="14"/>
  <c r="H4" i="14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F10" i="9"/>
  <c r="F5" i="9"/>
  <c r="F15" i="9"/>
  <c r="H9" i="7"/>
  <c r="F5" i="7"/>
  <c r="F9" i="7"/>
  <c r="F2" i="2"/>
  <c r="G10" i="9" l="1"/>
  <c r="K13" i="9"/>
  <c r="K14" i="9"/>
  <c r="G15" i="9"/>
  <c r="L5" i="7"/>
  <c r="L2" i="15"/>
  <c r="L5" i="15" s="1"/>
  <c r="G5" i="15"/>
  <c r="G5" i="7"/>
  <c r="G5" i="8"/>
  <c r="L10" i="8"/>
  <c r="G10" i="8"/>
  <c r="H5" i="8"/>
  <c r="L5" i="8"/>
  <c r="L4" i="14"/>
  <c r="H5" i="14"/>
  <c r="L2" i="14"/>
  <c r="L5" i="14" s="1"/>
  <c r="G5" i="14"/>
  <c r="L5" i="13"/>
  <c r="G5" i="13"/>
  <c r="L5" i="12"/>
  <c r="G5" i="12"/>
  <c r="L8" i="11"/>
  <c r="L9" i="11" s="1"/>
  <c r="G9" i="11"/>
  <c r="H9" i="11"/>
  <c r="G5" i="11"/>
  <c r="H10" i="9"/>
  <c r="L10" i="9"/>
  <c r="G19" i="9"/>
  <c r="L19" i="9"/>
  <c r="L5" i="9"/>
  <c r="H15" i="9"/>
  <c r="L9" i="7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<sst xmlns="http://schemas.openxmlformats.org/spreadsheetml/2006/main" count="285" uniqueCount="23">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</sst>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/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4" sqref="L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activeCellId="1" sqref="A3 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/>
      <c r="L5" s="3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/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/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/>
      <c r="L9" s="3">
        <f>SUM(L7:L8)</f>
        <v>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tabSelected="1"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6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4"/>
        <v>1.7050000000000001</v>
      </c>
      <c r="H14" s="8">
        <f t="shared" si="5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6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7">SUM(F12:F14)</f>
        <v>20126</v>
      </c>
      <c r="G15" s="11">
        <f t="shared" si="7"/>
        <v>5.5346500000000001</v>
      </c>
      <c r="H15" s="11">
        <f t="shared" si="7"/>
        <v>1.40882</v>
      </c>
      <c r="I15" s="11">
        <f t="shared" si="7"/>
        <v>47.97</v>
      </c>
      <c r="J15" s="11">
        <f t="shared" si="7"/>
        <v>2.4000000000000004</v>
      </c>
      <c r="K15" s="11">
        <f t="shared" si="7"/>
        <v>7.7034326499999944E-2</v>
      </c>
      <c r="L15" s="11">
        <f t="shared" si="7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8">SUM(F17:F18)</f>
        <v>46500</v>
      </c>
      <c r="G19" s="11">
        <f t="shared" si="8"/>
        <v>12.787500000000001</v>
      </c>
      <c r="H19" s="11">
        <f t="shared" si="8"/>
        <v>3.2550000000000008</v>
      </c>
      <c r="I19" s="11">
        <f t="shared" si="8"/>
        <v>31.98</v>
      </c>
      <c r="J19" s="11">
        <f t="shared" si="8"/>
        <v>1.6</v>
      </c>
      <c r="K19" s="11">
        <f t="shared" si="8"/>
        <v>6.5188750000000255E-3</v>
      </c>
      <c r="L19" s="11">
        <f t="shared" si="8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GroupWithDifferentTradingDates</vt:lpstr>
      <vt:lpstr>GroupWithDifferentNoteNumbers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  <vt:lpstr>InvalidTotalForBuying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2022-04-01T13:22:58Z</dcterms:modified>
</cp:coreProperties>
</file>