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_Final\SQL&amp;ERD\"/>
    </mc:Choice>
  </mc:AlternateContent>
  <bookViews>
    <workbookView xWindow="0" yWindow="0" windowWidth="21945" windowHeight="8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2" i="1"/>
  <c r="F26" i="1"/>
  <c r="F27" i="1" s="1"/>
  <c r="F28" i="1" l="1"/>
  <c r="F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F29" i="1" l="1"/>
  <c r="F5" i="1"/>
  <c r="F30" i="1" l="1"/>
  <c r="F6" i="1"/>
  <c r="F31" i="1" l="1"/>
  <c r="F7" i="1"/>
  <c r="F32" i="1" l="1"/>
  <c r="F8" i="1"/>
  <c r="F33" i="1" l="1"/>
  <c r="F9" i="1"/>
  <c r="F34" i="1" l="1"/>
  <c r="F10" i="1"/>
  <c r="F35" i="1" l="1"/>
  <c r="F11" i="1"/>
  <c r="F36" i="1" l="1"/>
  <c r="F12" i="1"/>
  <c r="F37" i="1" l="1"/>
  <c r="F13" i="1"/>
  <c r="F38" i="1" l="1"/>
  <c r="F14" i="1"/>
  <c r="F39" i="1" l="1"/>
  <c r="F15" i="1"/>
  <c r="F40" i="1" l="1"/>
  <c r="F16" i="1"/>
  <c r="F41" i="1" l="1"/>
  <c r="F17" i="1"/>
  <c r="F42" i="1" l="1"/>
  <c r="F18" i="1"/>
  <c r="F43" i="1" l="1"/>
  <c r="F19" i="1"/>
  <c r="F44" i="1" l="1"/>
  <c r="F20" i="1"/>
  <c r="F45" i="1" l="1"/>
  <c r="F21" i="1"/>
</calcChain>
</file>

<file path=xl/sharedStrings.xml><?xml version="1.0" encoding="utf-8"?>
<sst xmlns="http://schemas.openxmlformats.org/spreadsheetml/2006/main" count="8" uniqueCount="8">
  <si>
    <t>SALARY_REGISTER_ID</t>
  </si>
  <si>
    <t>ACCOUNT_ID</t>
  </si>
  <si>
    <t>REG_DATE</t>
  </si>
  <si>
    <t>SALARY_REGISTER_NAME</t>
  </si>
  <si>
    <t>PAY_DATE</t>
  </si>
  <si>
    <t>TOTAL_PAY</t>
  </si>
  <si>
    <t>TOTAL_EMPLOYEE</t>
  </si>
  <si>
    <t>SALARY_STATE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</si>
</sst>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0_);[Red]\(0\)"/>
    <numFmt numFmtId="177" formatCode="0000000000"/>
    <numFmt numFmtId="178" formatCode="00"/>
    <numFmt numFmtId="179" formatCode="000000000000"/>
    <numFmt numFmtId="180" formatCode="yymmdd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179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41" fontId="2" fillId="0" borderId="0" xfId="1" applyFont="1">
      <alignment vertical="center"/>
    </xf>
    <xf numFmtId="1" fontId="2" fillId="0" borderId="0" xfId="0" applyNumberFormat="1" applyFont="1">
      <alignment vertical="center"/>
    </xf>
    <xf numFmtId="1" fontId="0" fillId="0" borderId="0" xfId="0" applyNumberFormat="1">
      <alignment vertical="center"/>
    </xf>
    <xf numFmtId="0" fontId="2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41" fontId="2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zoomScale="70" zoomScaleNormal="70" workbookViewId="0">
      <selection activeCell="H22" sqref="H22"/>
    </sheetView>
  </sheetViews>
  <sheetFormatPr defaultRowHeight="16.5" x14ac:dyDescent="0.3"/>
  <cols>
    <col min="1" max="1" width="14.625" style="4" customWidth="1"/>
    <col min="2" max="2" width="13.875" style="4" bestFit="1" customWidth="1"/>
    <col min="3" max="3" width="14.625" style="2" bestFit="1" customWidth="1"/>
    <col min="4" max="4" width="21.75" style="2" bestFit="1" customWidth="1"/>
    <col min="5" max="5" width="11.75" style="2" bestFit="1" customWidth="1"/>
    <col min="6" max="6" width="16.25" style="16" bestFit="1" customWidth="1"/>
    <col min="7" max="7" width="11.625" style="14" bestFit="1" customWidth="1"/>
    <col min="8" max="8" width="14.375" style="14" customWidth="1"/>
    <col min="9" max="9" width="16.625" style="2" bestFit="1" customWidth="1"/>
    <col min="10" max="10" width="11.5" style="1" bestFit="1" customWidth="1"/>
    <col min="11" max="11" width="12.25" style="1" bestFit="1" customWidth="1"/>
    <col min="12" max="12" width="5.875" style="3" customWidth="1"/>
    <col min="13" max="13" width="6.5" style="3" customWidth="1"/>
    <col min="14" max="14" width="9" style="2"/>
    <col min="15" max="15" width="11.625" style="5" bestFit="1" customWidth="1"/>
    <col min="16" max="16" width="11.625" style="3" bestFit="1" customWidth="1"/>
    <col min="17" max="16384" width="9" style="2"/>
  </cols>
  <sheetData>
    <row r="1" spans="1:1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5" t="s">
        <v>5</v>
      </c>
      <c r="G1" s="13" t="s">
        <v>6</v>
      </c>
      <c r="H1" s="13" t="s">
        <v>7</v>
      </c>
      <c r="I1" s="6"/>
      <c r="J1" s="10"/>
      <c r="K1" s="10"/>
      <c r="L1" s="9"/>
      <c r="M1" s="9"/>
      <c r="O1" s="5"/>
      <c r="P1" s="3"/>
    </row>
    <row r="2" spans="1:17" x14ac:dyDescent="0.3">
      <c r="A2" s="7" t="str">
        <f>TEXT(A25,"###,###,###,###")</f>
        <v>645,017,071,301</v>
      </c>
      <c r="B2" s="7" t="str">
        <f>TEXT(B25,"###,###,###,###")</f>
        <v>500,001,000,000</v>
      </c>
      <c r="C2" s="11">
        <v>42930</v>
      </c>
      <c r="D2" s="8" t="str">
        <f t="shared" ref="D2:D21" si="0">"급여대장명 "&amp;TEXT(J2,"00")</f>
        <v>급여대장명 01</v>
      </c>
      <c r="E2" s="11">
        <f>C2+30</f>
        <v>42960</v>
      </c>
      <c r="F2" s="15" t="str">
        <f>TEXT(F25,"###,###,###,###")</f>
        <v>900,000,000,000</v>
      </c>
      <c r="G2" s="13" t="str">
        <f>TEXT(G25,"0000")</f>
        <v>1793</v>
      </c>
      <c r="H2" s="13" t="str">
        <f>TEXT(H25,"0000")</f>
        <v>26451</v>
      </c>
      <c r="I2" s="11"/>
      <c r="J2" s="1">
        <v>1</v>
      </c>
      <c r="K2" s="10"/>
      <c r="L2" s="9"/>
      <c r="M2" s="9"/>
      <c r="Q2" s="1"/>
    </row>
    <row r="3" spans="1:17" x14ac:dyDescent="0.3">
      <c r="A3" s="7" t="str">
        <f t="shared" ref="A3:A21" si="1">TEXT(A26,"###,###,###,###")</f>
        <v>645,017,071,202</v>
      </c>
      <c r="B3" s="7" t="str">
        <f t="shared" ref="B3:B21" si="2">TEXT(B26,"###,###,###,###")</f>
        <v>500,002,000,000</v>
      </c>
      <c r="C3" s="11">
        <v>42929</v>
      </c>
      <c r="D3" s="8" t="str">
        <f t="shared" si="0"/>
        <v>급여대장명 02</v>
      </c>
      <c r="E3" s="11">
        <f t="shared" ref="E3:E21" si="3">C3+30</f>
        <v>42959</v>
      </c>
      <c r="F3" s="15" t="str">
        <f t="shared" ref="F3:F21" si="4">TEXT(F26,"###,###,###,###")</f>
        <v>870,000,000,000</v>
      </c>
      <c r="G3" s="13" t="str">
        <f>TEXT(G26,"0000")</f>
        <v>5303</v>
      </c>
      <c r="H3" s="13" t="str">
        <f>TEXT(H26,"0000")</f>
        <v>26452</v>
      </c>
      <c r="I3" s="11"/>
      <c r="J3" s="1">
        <v>2</v>
      </c>
      <c r="K3" s="10"/>
      <c r="L3" s="9"/>
      <c r="M3" s="9"/>
    </row>
    <row r="4" spans="1:17" x14ac:dyDescent="0.3">
      <c r="A4" s="7" t="str">
        <f t="shared" si="1"/>
        <v>645,017,071,103</v>
      </c>
      <c r="B4" s="7" t="str">
        <f t="shared" si="2"/>
        <v>500,003,000,000</v>
      </c>
      <c r="C4" s="11">
        <v>42928</v>
      </c>
      <c r="D4" s="8" t="str">
        <f t="shared" si="0"/>
        <v>급여대장명 03</v>
      </c>
      <c r="E4" s="11">
        <f t="shared" si="3"/>
        <v>42958</v>
      </c>
      <c r="F4" s="15" t="str">
        <f t="shared" si="4"/>
        <v>840,000,000,000</v>
      </c>
      <c r="G4" s="13" t="str">
        <f>TEXT(G27,"0000")</f>
        <v>2388</v>
      </c>
      <c r="H4" s="13" t="str">
        <f>TEXT(H27,"0000")</f>
        <v>26451</v>
      </c>
      <c r="I4" s="11"/>
      <c r="J4" s="1">
        <v>3</v>
      </c>
      <c r="K4" s="10"/>
      <c r="L4" s="9"/>
      <c r="M4" s="9"/>
    </row>
    <row r="5" spans="1:17" x14ac:dyDescent="0.3">
      <c r="A5" s="7" t="str">
        <f t="shared" si="1"/>
        <v>645,017,071,004</v>
      </c>
      <c r="B5" s="7" t="str">
        <f t="shared" si="2"/>
        <v>500,004,000,000</v>
      </c>
      <c r="C5" s="11">
        <v>42927</v>
      </c>
      <c r="D5" s="8" t="str">
        <f t="shared" si="0"/>
        <v>급여대장명 04</v>
      </c>
      <c r="E5" s="11">
        <f t="shared" si="3"/>
        <v>42957</v>
      </c>
      <c r="F5" s="15" t="str">
        <f t="shared" si="4"/>
        <v>810,000,000,000</v>
      </c>
      <c r="G5" s="13" t="str">
        <f>TEXT(G28,"0000")</f>
        <v>8484</v>
      </c>
      <c r="H5" s="13" t="str">
        <f>TEXT(H28,"0000")</f>
        <v>26452</v>
      </c>
      <c r="I5" s="11"/>
      <c r="J5" s="1">
        <v>4</v>
      </c>
      <c r="K5" s="10"/>
      <c r="L5" s="9"/>
      <c r="M5" s="9"/>
    </row>
    <row r="6" spans="1:17" x14ac:dyDescent="0.3">
      <c r="A6" s="7" t="str">
        <f t="shared" si="1"/>
        <v>645,017,070,905</v>
      </c>
      <c r="B6" s="7" t="str">
        <f t="shared" si="2"/>
        <v>500,005,000,000</v>
      </c>
      <c r="C6" s="11">
        <v>42926</v>
      </c>
      <c r="D6" s="8" t="str">
        <f t="shared" si="0"/>
        <v>급여대장명 05</v>
      </c>
      <c r="E6" s="11">
        <f t="shared" si="3"/>
        <v>42956</v>
      </c>
      <c r="F6" s="15" t="str">
        <f t="shared" si="4"/>
        <v>780,000,000,000</v>
      </c>
      <c r="G6" s="13" t="str">
        <f>TEXT(G29,"0000")</f>
        <v>7489</v>
      </c>
      <c r="H6" s="13" t="str">
        <f>TEXT(H29,"0000")</f>
        <v>26452</v>
      </c>
      <c r="I6" s="11"/>
      <c r="J6" s="1">
        <v>5</v>
      </c>
      <c r="K6" s="10"/>
      <c r="L6" s="9"/>
      <c r="M6" s="9"/>
    </row>
    <row r="7" spans="1:17" x14ac:dyDescent="0.3">
      <c r="A7" s="7" t="str">
        <f t="shared" si="1"/>
        <v>645,017,070,806</v>
      </c>
      <c r="B7" s="7" t="str">
        <f t="shared" si="2"/>
        <v>500,006,000,000</v>
      </c>
      <c r="C7" s="11">
        <v>42925</v>
      </c>
      <c r="D7" s="8" t="str">
        <f t="shared" si="0"/>
        <v>급여대장명 06</v>
      </c>
      <c r="E7" s="11">
        <f t="shared" si="3"/>
        <v>42955</v>
      </c>
      <c r="F7" s="15" t="str">
        <f t="shared" si="4"/>
        <v>750,000,000,000</v>
      </c>
      <c r="G7" s="13" t="str">
        <f>TEXT(G30,"0000")</f>
        <v>1134</v>
      </c>
      <c r="H7" s="13" t="str">
        <f>TEXT(H30,"0000")</f>
        <v>26452</v>
      </c>
      <c r="I7" s="11"/>
      <c r="J7" s="1">
        <v>6</v>
      </c>
      <c r="K7" s="10"/>
      <c r="L7" s="9"/>
      <c r="M7" s="9"/>
    </row>
    <row r="8" spans="1:17" x14ac:dyDescent="0.3">
      <c r="A8" s="7" t="str">
        <f t="shared" si="1"/>
        <v>645,017,070,707</v>
      </c>
      <c r="B8" s="7" t="str">
        <f t="shared" si="2"/>
        <v>500,007,000,000</v>
      </c>
      <c r="C8" s="11">
        <v>42924</v>
      </c>
      <c r="D8" s="8" t="str">
        <f t="shared" si="0"/>
        <v>급여대장명 07</v>
      </c>
      <c r="E8" s="11">
        <f t="shared" si="3"/>
        <v>42954</v>
      </c>
      <c r="F8" s="15" t="str">
        <f t="shared" si="4"/>
        <v>720,000,000,000</v>
      </c>
      <c r="G8" s="13" t="str">
        <f>TEXT(G31,"0000")</f>
        <v>3384</v>
      </c>
      <c r="H8" s="13" t="str">
        <f>TEXT(H31,"0000")</f>
        <v>26452</v>
      </c>
      <c r="I8" s="11"/>
      <c r="J8" s="1">
        <v>7</v>
      </c>
      <c r="K8" s="10"/>
      <c r="L8" s="9"/>
      <c r="M8" s="9"/>
    </row>
    <row r="9" spans="1:17" x14ac:dyDescent="0.3">
      <c r="A9" s="7" t="str">
        <f t="shared" si="1"/>
        <v>645,017,070,608</v>
      </c>
      <c r="B9" s="7" t="str">
        <f t="shared" si="2"/>
        <v>500,008,000,000</v>
      </c>
      <c r="C9" s="11">
        <v>42923</v>
      </c>
      <c r="D9" s="8" t="str">
        <f t="shared" si="0"/>
        <v>급여대장명 08</v>
      </c>
      <c r="E9" s="11">
        <f t="shared" si="3"/>
        <v>42953</v>
      </c>
      <c r="F9" s="15" t="str">
        <f t="shared" si="4"/>
        <v>690,000,000,000</v>
      </c>
      <c r="G9" s="13" t="str">
        <f>TEXT(G32,"0000")</f>
        <v>3172</v>
      </c>
      <c r="H9" s="13" t="str">
        <f>TEXT(H32,"0000")</f>
        <v>26453</v>
      </c>
      <c r="I9" s="11"/>
      <c r="J9" s="1">
        <v>8</v>
      </c>
      <c r="K9" s="10"/>
      <c r="L9" s="9"/>
      <c r="M9" s="9"/>
    </row>
    <row r="10" spans="1:17" x14ac:dyDescent="0.3">
      <c r="A10" s="7" t="str">
        <f t="shared" si="1"/>
        <v>645,017,070,509</v>
      </c>
      <c r="B10" s="7" t="str">
        <f t="shared" si="2"/>
        <v>500,009,000,000</v>
      </c>
      <c r="C10" s="11">
        <v>42922</v>
      </c>
      <c r="D10" s="8" t="str">
        <f t="shared" si="0"/>
        <v>급여대장명 09</v>
      </c>
      <c r="E10" s="11">
        <f t="shared" si="3"/>
        <v>42952</v>
      </c>
      <c r="F10" s="15" t="str">
        <f t="shared" si="4"/>
        <v>660,000,000,000</v>
      </c>
      <c r="G10" s="13" t="str">
        <f>TEXT(G33,"0000")</f>
        <v>2957</v>
      </c>
      <c r="H10" s="13" t="str">
        <f>TEXT(H33,"0000")</f>
        <v>26453</v>
      </c>
      <c r="I10" s="11"/>
      <c r="J10" s="1">
        <v>9</v>
      </c>
      <c r="K10" s="10"/>
      <c r="L10" s="9"/>
      <c r="M10" s="9"/>
    </row>
    <row r="11" spans="1:17" x14ac:dyDescent="0.3">
      <c r="A11" s="7" t="str">
        <f t="shared" si="1"/>
        <v>645,017,070,410</v>
      </c>
      <c r="B11" s="7" t="str">
        <f t="shared" si="2"/>
        <v>500,010,000,000</v>
      </c>
      <c r="C11" s="11">
        <v>42921</v>
      </c>
      <c r="D11" s="8" t="str">
        <f t="shared" si="0"/>
        <v>급여대장명 10</v>
      </c>
      <c r="E11" s="11">
        <f t="shared" si="3"/>
        <v>42951</v>
      </c>
      <c r="F11" s="15" t="str">
        <f t="shared" si="4"/>
        <v>630,000,000,000</v>
      </c>
      <c r="G11" s="13" t="str">
        <f>TEXT(G34,"0000")</f>
        <v>4822</v>
      </c>
      <c r="H11" s="13" t="str">
        <f>TEXT(H34,"0000")</f>
        <v>26453</v>
      </c>
      <c r="I11" s="11"/>
      <c r="J11" s="1">
        <v>10</v>
      </c>
      <c r="K11" s="10"/>
      <c r="L11" s="9"/>
      <c r="M11" s="9"/>
    </row>
    <row r="12" spans="1:17" x14ac:dyDescent="0.3">
      <c r="A12" s="7" t="str">
        <f t="shared" si="1"/>
        <v>645,017,070,311</v>
      </c>
      <c r="B12" s="7" t="str">
        <f t="shared" si="2"/>
        <v>500,011,000,000</v>
      </c>
      <c r="C12" s="11">
        <v>42920</v>
      </c>
      <c r="D12" s="8" t="str">
        <f t="shared" si="0"/>
        <v>급여대장명 11</v>
      </c>
      <c r="E12" s="11">
        <f t="shared" si="3"/>
        <v>42950</v>
      </c>
      <c r="F12" s="15" t="str">
        <f t="shared" si="4"/>
        <v>600,000,000,000</v>
      </c>
      <c r="G12" s="13" t="str">
        <f>TEXT(G35,"0000")</f>
        <v>1903</v>
      </c>
      <c r="H12" s="13" t="str">
        <f>TEXT(H35,"0000")</f>
        <v>26453</v>
      </c>
      <c r="I12" s="11"/>
      <c r="J12" s="1">
        <v>11</v>
      </c>
      <c r="K12" s="10"/>
      <c r="L12" s="9"/>
      <c r="M12" s="9"/>
    </row>
    <row r="13" spans="1:17" x14ac:dyDescent="0.3">
      <c r="A13" s="7" t="str">
        <f t="shared" si="1"/>
        <v>645,017,070,212</v>
      </c>
      <c r="B13" s="7" t="str">
        <f t="shared" si="2"/>
        <v>500,012,000,000</v>
      </c>
      <c r="C13" s="11">
        <v>42919</v>
      </c>
      <c r="D13" s="8" t="str">
        <f t="shared" si="0"/>
        <v>급여대장명 12</v>
      </c>
      <c r="E13" s="11">
        <f t="shared" si="3"/>
        <v>42949</v>
      </c>
      <c r="F13" s="15" t="str">
        <f t="shared" si="4"/>
        <v>570,000,000,000</v>
      </c>
      <c r="G13" s="13" t="str">
        <f>TEXT(G36,"0000")</f>
        <v>1630</v>
      </c>
      <c r="H13" s="13" t="str">
        <f>TEXT(H36,"0000")</f>
        <v>26453</v>
      </c>
      <c r="I13" s="11"/>
      <c r="J13" s="1">
        <v>12</v>
      </c>
      <c r="K13" s="10"/>
      <c r="L13" s="9"/>
      <c r="M13" s="9"/>
    </row>
    <row r="14" spans="1:17" x14ac:dyDescent="0.3">
      <c r="A14" s="7" t="str">
        <f t="shared" si="1"/>
        <v>645,017,070,113</v>
      </c>
      <c r="B14" s="7" t="str">
        <f t="shared" si="2"/>
        <v>500,013,000,000</v>
      </c>
      <c r="C14" s="11">
        <v>42918</v>
      </c>
      <c r="D14" s="8" t="str">
        <f t="shared" si="0"/>
        <v>급여대장명 13</v>
      </c>
      <c r="E14" s="11">
        <f t="shared" si="3"/>
        <v>42948</v>
      </c>
      <c r="F14" s="15" t="str">
        <f t="shared" si="4"/>
        <v>540,000,000,000</v>
      </c>
      <c r="G14" s="13" t="str">
        <f>TEXT(G37,"0000")</f>
        <v>7519</v>
      </c>
      <c r="H14" s="13" t="str">
        <f>TEXT(H37,"0000")</f>
        <v>26454</v>
      </c>
      <c r="I14" s="11"/>
      <c r="J14" s="1">
        <v>13</v>
      </c>
      <c r="K14" s="10"/>
      <c r="L14" s="9"/>
      <c r="M14" s="9"/>
    </row>
    <row r="15" spans="1:17" x14ac:dyDescent="0.3">
      <c r="A15" s="7" t="str">
        <f t="shared" si="1"/>
        <v>645,017,063,014</v>
      </c>
      <c r="B15" s="7" t="str">
        <f t="shared" si="2"/>
        <v>500,014,000,000</v>
      </c>
      <c r="C15" s="11">
        <v>42917</v>
      </c>
      <c r="D15" s="8" t="str">
        <f t="shared" si="0"/>
        <v>급여대장명 14</v>
      </c>
      <c r="E15" s="11">
        <f t="shared" si="3"/>
        <v>42947</v>
      </c>
      <c r="F15" s="15" t="str">
        <f t="shared" si="4"/>
        <v>510,000,000,000</v>
      </c>
      <c r="G15" s="13" t="str">
        <f>TEXT(G38,"0000")</f>
        <v>7808</v>
      </c>
      <c r="H15" s="13" t="str">
        <f>TEXT(H38,"0000")</f>
        <v>26454</v>
      </c>
      <c r="I15" s="11"/>
      <c r="J15" s="1">
        <v>14</v>
      </c>
      <c r="K15" s="10"/>
      <c r="L15" s="9"/>
      <c r="M15" s="9"/>
    </row>
    <row r="16" spans="1:17" x14ac:dyDescent="0.3">
      <c r="A16" s="7" t="str">
        <f t="shared" si="1"/>
        <v>645,017,062,915</v>
      </c>
      <c r="B16" s="7" t="str">
        <f t="shared" si="2"/>
        <v>500,015,000,000</v>
      </c>
      <c r="C16" s="11">
        <v>42916</v>
      </c>
      <c r="D16" s="8" t="str">
        <f t="shared" si="0"/>
        <v>급여대장명 15</v>
      </c>
      <c r="E16" s="11">
        <f t="shared" si="3"/>
        <v>42946</v>
      </c>
      <c r="F16" s="15" t="str">
        <f t="shared" si="4"/>
        <v>480,000,000,000</v>
      </c>
      <c r="G16" s="13" t="str">
        <f>TEXT(G39,"0000")</f>
        <v>6534</v>
      </c>
      <c r="H16" s="13" t="str">
        <f>TEXT(H39,"0000")</f>
        <v>26454</v>
      </c>
      <c r="I16" s="11"/>
      <c r="J16" s="1">
        <v>15</v>
      </c>
      <c r="K16" s="10"/>
      <c r="L16" s="9"/>
      <c r="M16" s="9"/>
    </row>
    <row r="17" spans="1:13" x14ac:dyDescent="0.3">
      <c r="A17" s="7" t="str">
        <f t="shared" si="1"/>
        <v>645,017,062,816</v>
      </c>
      <c r="B17" s="7" t="str">
        <f t="shared" si="2"/>
        <v>500,016,000,000</v>
      </c>
      <c r="C17" s="11">
        <v>42915</v>
      </c>
      <c r="D17" s="8" t="str">
        <f t="shared" si="0"/>
        <v>급여대장명 16</v>
      </c>
      <c r="E17" s="11">
        <f t="shared" si="3"/>
        <v>42945</v>
      </c>
      <c r="F17" s="15" t="str">
        <f t="shared" si="4"/>
        <v>450,000,000,000</v>
      </c>
      <c r="G17" s="13" t="str">
        <f>TEXT(G40,"0000")</f>
        <v>4973</v>
      </c>
      <c r="H17" s="13" t="str">
        <f>TEXT(H40,"0000")</f>
        <v>26454</v>
      </c>
      <c r="I17" s="11"/>
      <c r="J17" s="1">
        <v>16</v>
      </c>
      <c r="K17" s="10"/>
      <c r="L17" s="9"/>
      <c r="M17" s="9"/>
    </row>
    <row r="18" spans="1:13" x14ac:dyDescent="0.3">
      <c r="A18" s="7" t="str">
        <f t="shared" si="1"/>
        <v>645,017,062,717</v>
      </c>
      <c r="B18" s="7" t="str">
        <f t="shared" si="2"/>
        <v>500,017,000,000</v>
      </c>
      <c r="C18" s="11">
        <v>42914</v>
      </c>
      <c r="D18" s="8" t="str">
        <f t="shared" si="0"/>
        <v>급여대장명 17</v>
      </c>
      <c r="E18" s="11">
        <f t="shared" si="3"/>
        <v>42944</v>
      </c>
      <c r="F18" s="15" t="str">
        <f t="shared" si="4"/>
        <v>420,000,000,000</v>
      </c>
      <c r="G18" s="13" t="str">
        <f>TEXT(G41,"0000")</f>
        <v>0321</v>
      </c>
      <c r="H18" s="13" t="str">
        <f>TEXT(H41,"0000")</f>
        <v>26454</v>
      </c>
      <c r="I18" s="11"/>
      <c r="J18" s="1">
        <v>17</v>
      </c>
      <c r="K18" s="10"/>
      <c r="L18" s="9"/>
      <c r="M18" s="9"/>
    </row>
    <row r="19" spans="1:13" x14ac:dyDescent="0.3">
      <c r="A19" s="7" t="str">
        <f t="shared" si="1"/>
        <v>645,017,062,618</v>
      </c>
      <c r="B19" s="7" t="str">
        <f t="shared" si="2"/>
        <v>500,018,000,000</v>
      </c>
      <c r="C19" s="11">
        <v>42913</v>
      </c>
      <c r="D19" s="8" t="str">
        <f t="shared" si="0"/>
        <v>급여대장명 18</v>
      </c>
      <c r="E19" s="11">
        <f t="shared" si="3"/>
        <v>42943</v>
      </c>
      <c r="F19" s="15" t="str">
        <f t="shared" si="4"/>
        <v>390,000,000,000</v>
      </c>
      <c r="G19" s="13" t="str">
        <f>TEXT(G42,"0000")</f>
        <v>6314</v>
      </c>
      <c r="H19" s="13" t="str">
        <f>TEXT(H42,"0000")</f>
        <v>26455</v>
      </c>
      <c r="I19" s="11"/>
      <c r="J19" s="1">
        <v>18</v>
      </c>
      <c r="K19" s="10"/>
      <c r="L19" s="9"/>
      <c r="M19" s="9"/>
    </row>
    <row r="20" spans="1:13" x14ac:dyDescent="0.3">
      <c r="A20" s="7" t="str">
        <f t="shared" si="1"/>
        <v>645,017,062,519</v>
      </c>
      <c r="B20" s="7" t="str">
        <f t="shared" si="2"/>
        <v>500,019,000,000</v>
      </c>
      <c r="C20" s="11">
        <v>42912</v>
      </c>
      <c r="D20" s="8" t="str">
        <f t="shared" si="0"/>
        <v>급여대장명 19</v>
      </c>
      <c r="E20" s="11">
        <f t="shared" si="3"/>
        <v>42942</v>
      </c>
      <c r="F20" s="15" t="str">
        <f t="shared" si="4"/>
        <v>360,000,000,000</v>
      </c>
      <c r="G20" s="13" t="str">
        <f>TEXT(G43,"0000")</f>
        <v>5619</v>
      </c>
      <c r="H20" s="13" t="str">
        <f>TEXT(H43,"0000")</f>
        <v>26455</v>
      </c>
      <c r="I20" s="11"/>
      <c r="J20" s="1">
        <v>19</v>
      </c>
      <c r="K20" s="10"/>
      <c r="L20" s="9"/>
      <c r="M20" s="9"/>
    </row>
    <row r="21" spans="1:13" x14ac:dyDescent="0.3">
      <c r="A21" s="7" t="str">
        <f t="shared" si="1"/>
        <v>645,017,062,420</v>
      </c>
      <c r="B21" s="7" t="str">
        <f t="shared" si="2"/>
        <v>500,020,000,000</v>
      </c>
      <c r="C21" s="11">
        <v>42911</v>
      </c>
      <c r="D21" s="8" t="str">
        <f t="shared" si="0"/>
        <v>급여대장명 20</v>
      </c>
      <c r="E21" s="11">
        <f t="shared" si="3"/>
        <v>42941</v>
      </c>
      <c r="F21" s="15" t="str">
        <f t="shared" si="4"/>
        <v>330,000,000,000</v>
      </c>
      <c r="G21" s="13" t="str">
        <f>TEXT(G44,"0000")</f>
        <v>4734</v>
      </c>
      <c r="H21" s="13" t="str">
        <f>TEXT(H44,"0000")</f>
        <v>26455</v>
      </c>
      <c r="I21" s="11"/>
      <c r="J21" s="1">
        <v>20</v>
      </c>
      <c r="K21" s="10"/>
      <c r="L21" s="9"/>
      <c r="M21" s="9"/>
    </row>
    <row r="22" spans="1:13" x14ac:dyDescent="0.3">
      <c r="A22" s="7"/>
      <c r="B22" s="7"/>
      <c r="C22" s="11"/>
      <c r="D22" s="8"/>
      <c r="E22" s="11"/>
      <c r="F22" s="15"/>
      <c r="G22" s="13"/>
      <c r="H22" s="13"/>
      <c r="I22" s="11"/>
      <c r="J22" s="10"/>
      <c r="K22" s="10"/>
      <c r="L22" s="9"/>
      <c r="M22" s="9"/>
    </row>
    <row r="24" spans="1:13" x14ac:dyDescent="0.3">
      <c r="F24" s="15"/>
    </row>
    <row r="25" spans="1:13" x14ac:dyDescent="0.3">
      <c r="A25" s="7">
        <v>645017071301</v>
      </c>
      <c r="B25" s="7">
        <v>500001000000</v>
      </c>
      <c r="F25" s="12">
        <v>900000000000</v>
      </c>
      <c r="G25" s="13">
        <v>1793</v>
      </c>
      <c r="H25" s="13">
        <v>26451</v>
      </c>
    </row>
    <row r="26" spans="1:13" x14ac:dyDescent="0.3">
      <c r="A26" s="7">
        <v>645017071202</v>
      </c>
      <c r="B26" s="7">
        <v>500002000000</v>
      </c>
      <c r="F26" s="17">
        <f>F25-30000000000</f>
        <v>870000000000</v>
      </c>
      <c r="G26" s="13">
        <v>5303</v>
      </c>
      <c r="H26" s="13">
        <v>26452</v>
      </c>
    </row>
    <row r="27" spans="1:13" x14ac:dyDescent="0.3">
      <c r="A27" s="7">
        <v>645017071103</v>
      </c>
      <c r="B27" s="7">
        <v>500003000000</v>
      </c>
      <c r="F27" s="17">
        <f t="shared" ref="F27:F45" si="5">F26-30000000000</f>
        <v>840000000000</v>
      </c>
      <c r="G27" s="13">
        <v>2388</v>
      </c>
      <c r="H27" s="13">
        <v>26451</v>
      </c>
    </row>
    <row r="28" spans="1:13" x14ac:dyDescent="0.3">
      <c r="A28" s="7">
        <v>645017071004</v>
      </c>
      <c r="B28" s="7">
        <v>500004000000</v>
      </c>
      <c r="F28" s="17">
        <f t="shared" si="5"/>
        <v>810000000000</v>
      </c>
      <c r="G28" s="13">
        <v>8484</v>
      </c>
      <c r="H28" s="13">
        <v>26452</v>
      </c>
    </row>
    <row r="29" spans="1:13" x14ac:dyDescent="0.3">
      <c r="A29" s="7">
        <v>645017070905</v>
      </c>
      <c r="B29" s="7">
        <v>500005000000</v>
      </c>
      <c r="F29" s="17">
        <f t="shared" si="5"/>
        <v>780000000000</v>
      </c>
      <c r="G29" s="13">
        <v>7489</v>
      </c>
      <c r="H29" s="13">
        <v>26452</v>
      </c>
    </row>
    <row r="30" spans="1:13" x14ac:dyDescent="0.3">
      <c r="A30" s="7">
        <v>645017070806</v>
      </c>
      <c r="B30" s="7">
        <v>500006000000</v>
      </c>
      <c r="F30" s="17">
        <f t="shared" si="5"/>
        <v>750000000000</v>
      </c>
      <c r="G30" s="13">
        <v>1134</v>
      </c>
      <c r="H30" s="13">
        <v>26452.2</v>
      </c>
    </row>
    <row r="31" spans="1:13" x14ac:dyDescent="0.3">
      <c r="A31" s="7">
        <v>645017070707</v>
      </c>
      <c r="B31" s="7">
        <v>500007000000</v>
      </c>
      <c r="F31" s="17">
        <f t="shared" si="5"/>
        <v>720000000000</v>
      </c>
      <c r="G31" s="13">
        <v>3384</v>
      </c>
      <c r="H31" s="13">
        <v>26452.400000000001</v>
      </c>
    </row>
    <row r="32" spans="1:13" x14ac:dyDescent="0.3">
      <c r="A32" s="7">
        <v>645017070608</v>
      </c>
      <c r="B32" s="7">
        <v>500008000000</v>
      </c>
      <c r="F32" s="17">
        <f t="shared" si="5"/>
        <v>690000000000</v>
      </c>
      <c r="G32" s="13">
        <v>3172</v>
      </c>
      <c r="H32" s="13">
        <v>26452.6</v>
      </c>
    </row>
    <row r="33" spans="1:8" x14ac:dyDescent="0.3">
      <c r="A33" s="7">
        <v>645017070509</v>
      </c>
      <c r="B33" s="7">
        <v>500009000000</v>
      </c>
      <c r="F33" s="17">
        <f t="shared" si="5"/>
        <v>660000000000</v>
      </c>
      <c r="G33" s="13">
        <v>2957</v>
      </c>
      <c r="H33" s="13">
        <v>26452.799999999999</v>
      </c>
    </row>
    <row r="34" spans="1:8" x14ac:dyDescent="0.3">
      <c r="A34" s="7">
        <v>645017070410</v>
      </c>
      <c r="B34" s="7">
        <v>500010000000</v>
      </c>
      <c r="F34" s="17">
        <f t="shared" si="5"/>
        <v>630000000000</v>
      </c>
      <c r="G34" s="13">
        <v>4822</v>
      </c>
      <c r="H34" s="13">
        <v>26453</v>
      </c>
    </row>
    <row r="35" spans="1:8" x14ac:dyDescent="0.3">
      <c r="A35" s="7">
        <v>645017070311</v>
      </c>
      <c r="B35" s="7">
        <v>500011000000</v>
      </c>
      <c r="F35" s="17">
        <f t="shared" si="5"/>
        <v>600000000000</v>
      </c>
      <c r="G35" s="13">
        <v>1903</v>
      </c>
      <c r="H35" s="13">
        <v>26453.200000000001</v>
      </c>
    </row>
    <row r="36" spans="1:8" x14ac:dyDescent="0.3">
      <c r="A36" s="7">
        <v>645017070212</v>
      </c>
      <c r="B36" s="7">
        <v>500012000000</v>
      </c>
      <c r="F36" s="17">
        <f t="shared" si="5"/>
        <v>570000000000</v>
      </c>
      <c r="G36" s="13">
        <v>1630</v>
      </c>
      <c r="H36" s="13">
        <v>26453.4</v>
      </c>
    </row>
    <row r="37" spans="1:8" x14ac:dyDescent="0.3">
      <c r="A37" s="7">
        <v>645017070113</v>
      </c>
      <c r="B37" s="7">
        <v>500013000000</v>
      </c>
      <c r="F37" s="17">
        <f t="shared" si="5"/>
        <v>540000000000</v>
      </c>
      <c r="G37" s="13">
        <v>7519</v>
      </c>
      <c r="H37" s="13">
        <v>26453.599999999999</v>
      </c>
    </row>
    <row r="38" spans="1:8" x14ac:dyDescent="0.3">
      <c r="A38" s="7">
        <v>645017063014</v>
      </c>
      <c r="B38" s="7">
        <v>500014000000</v>
      </c>
      <c r="F38" s="17">
        <f t="shared" si="5"/>
        <v>510000000000</v>
      </c>
      <c r="G38" s="13">
        <v>7808</v>
      </c>
      <c r="H38" s="13">
        <v>26453.8</v>
      </c>
    </row>
    <row r="39" spans="1:8" x14ac:dyDescent="0.3">
      <c r="A39" s="7">
        <v>645017062915</v>
      </c>
      <c r="B39" s="7">
        <v>500015000000</v>
      </c>
      <c r="F39" s="17">
        <f t="shared" si="5"/>
        <v>480000000000</v>
      </c>
      <c r="G39" s="13">
        <v>6534</v>
      </c>
      <c r="H39" s="13">
        <v>26454</v>
      </c>
    </row>
    <row r="40" spans="1:8" x14ac:dyDescent="0.3">
      <c r="A40" s="7">
        <v>645017062816</v>
      </c>
      <c r="B40" s="7">
        <v>500016000000</v>
      </c>
      <c r="F40" s="17">
        <f t="shared" si="5"/>
        <v>450000000000</v>
      </c>
      <c r="G40" s="13">
        <v>4973</v>
      </c>
      <c r="H40" s="13">
        <v>26454.2</v>
      </c>
    </row>
    <row r="41" spans="1:8" x14ac:dyDescent="0.3">
      <c r="A41" s="7">
        <v>645017062717</v>
      </c>
      <c r="B41" s="7">
        <v>500017000000</v>
      </c>
      <c r="F41" s="17">
        <f t="shared" si="5"/>
        <v>420000000000</v>
      </c>
      <c r="G41" s="13">
        <v>321</v>
      </c>
      <c r="H41" s="13">
        <v>26454.400000000001</v>
      </c>
    </row>
    <row r="42" spans="1:8" x14ac:dyDescent="0.3">
      <c r="A42" s="7">
        <v>645017062618</v>
      </c>
      <c r="B42" s="7">
        <v>500018000000</v>
      </c>
      <c r="F42" s="17">
        <f t="shared" si="5"/>
        <v>390000000000</v>
      </c>
      <c r="G42" s="13">
        <v>6314</v>
      </c>
      <c r="H42" s="13">
        <v>26454.6</v>
      </c>
    </row>
    <row r="43" spans="1:8" x14ac:dyDescent="0.3">
      <c r="A43" s="7">
        <v>645017062519</v>
      </c>
      <c r="B43" s="7">
        <v>500019000000</v>
      </c>
      <c r="F43" s="17">
        <f t="shared" si="5"/>
        <v>360000000000</v>
      </c>
      <c r="G43" s="13">
        <v>5619</v>
      </c>
      <c r="H43" s="13">
        <v>26454.799999999999</v>
      </c>
    </row>
    <row r="44" spans="1:8" x14ac:dyDescent="0.3">
      <c r="A44" s="7">
        <v>645017062420</v>
      </c>
      <c r="B44" s="7">
        <v>500020000000</v>
      </c>
      <c r="F44" s="17">
        <f t="shared" si="5"/>
        <v>330000000000</v>
      </c>
      <c r="G44" s="13">
        <v>4734</v>
      </c>
      <c r="H44" s="13">
        <v>26455</v>
      </c>
    </row>
    <row r="45" spans="1:8" x14ac:dyDescent="0.3">
      <c r="F45" s="17">
        <f t="shared" si="5"/>
        <v>300000000000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yht</dc:creator>
  <cp:lastModifiedBy>yht</cp:lastModifiedBy>
  <dcterms:created xsi:type="dcterms:W3CDTF">2017-07-13T05:38:22Z</dcterms:created>
  <dcterms:modified xsi:type="dcterms:W3CDTF">2017-07-14T01:33:06Z</dcterms:modified>
</cp:coreProperties>
</file>