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Project_Final\SQL&amp;ERD\"/>
    </mc:Choice>
  </mc:AlternateContent>
  <bookViews>
    <workbookView xWindow="0" yWindow="0" windowWidth="21945" windowHeight="8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D2" i="1"/>
  <c r="B2" i="1" l="1"/>
  <c r="F2" i="1"/>
  <c r="E2" i="1"/>
  <c r="K2" i="1" l="1"/>
  <c r="K25" i="1"/>
  <c r="K3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K26" i="1" l="1"/>
  <c r="K27" i="1" l="1"/>
  <c r="K4" i="1"/>
  <c r="F3" i="1"/>
  <c r="B3" i="1"/>
  <c r="O3" i="1"/>
  <c r="P3" i="1"/>
  <c r="D3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C3" i="1" l="1"/>
  <c r="P4" i="1"/>
  <c r="O4" i="1"/>
  <c r="E3" i="1"/>
  <c r="K28" i="1"/>
  <c r="K5" i="1"/>
  <c r="K29" i="1" l="1"/>
  <c r="K6" i="1"/>
  <c r="O5" i="1"/>
  <c r="C4" i="1"/>
  <c r="P5" i="1"/>
  <c r="D4" i="1"/>
  <c r="E4" i="1"/>
  <c r="F4" i="1"/>
  <c r="B4" i="1"/>
  <c r="O6" i="1" l="1"/>
  <c r="C5" i="1"/>
  <c r="P6" i="1"/>
  <c r="D5" i="1"/>
  <c r="E5" i="1"/>
  <c r="F5" i="1"/>
  <c r="B5" i="1"/>
  <c r="K30" i="1"/>
  <c r="K7" i="1"/>
  <c r="P7" i="1" l="1"/>
  <c r="D6" i="1"/>
  <c r="B6" i="1"/>
  <c r="E6" i="1"/>
  <c r="F6" i="1"/>
  <c r="K31" i="1"/>
  <c r="K8" i="1"/>
  <c r="O7" i="1"/>
  <c r="C6" i="1"/>
  <c r="P8" i="1" l="1"/>
  <c r="D7" i="1"/>
  <c r="B7" i="1"/>
  <c r="E7" i="1"/>
  <c r="F7" i="1"/>
  <c r="O8" i="1"/>
  <c r="C7" i="1"/>
  <c r="K32" i="1"/>
  <c r="K9" i="1"/>
  <c r="K33" i="1" l="1"/>
  <c r="K10" i="1"/>
  <c r="P9" i="1"/>
  <c r="D8" i="1"/>
  <c r="B8" i="1"/>
  <c r="E8" i="1"/>
  <c r="F8" i="1"/>
  <c r="O9" i="1"/>
  <c r="C8" i="1"/>
  <c r="O10" i="1" l="1"/>
  <c r="C9" i="1"/>
  <c r="P10" i="1"/>
  <c r="D9" i="1"/>
  <c r="F9" i="1"/>
  <c r="B9" i="1"/>
  <c r="E9" i="1"/>
  <c r="K34" i="1"/>
  <c r="K11" i="1"/>
  <c r="P11" i="1" l="1"/>
  <c r="D10" i="1"/>
  <c r="F10" i="1"/>
  <c r="B10" i="1"/>
  <c r="E10" i="1"/>
  <c r="K35" i="1"/>
  <c r="K12" i="1"/>
  <c r="O11" i="1"/>
  <c r="C10" i="1"/>
  <c r="O12" i="1" l="1"/>
  <c r="C11" i="1"/>
  <c r="K36" i="1"/>
  <c r="K13" i="1"/>
  <c r="P12" i="1"/>
  <c r="D11" i="1"/>
  <c r="E11" i="1"/>
  <c r="F11" i="1"/>
  <c r="B11" i="1"/>
  <c r="O13" i="1" l="1"/>
  <c r="C12" i="1"/>
  <c r="K37" i="1"/>
  <c r="K14" i="1"/>
  <c r="P13" i="1"/>
  <c r="D12" i="1"/>
  <c r="E12" i="1"/>
  <c r="F12" i="1"/>
  <c r="B12" i="1"/>
  <c r="O14" i="1" l="1"/>
  <c r="C13" i="1"/>
  <c r="K38" i="1"/>
  <c r="K15" i="1"/>
  <c r="P14" i="1"/>
  <c r="D13" i="1"/>
  <c r="E13" i="1"/>
  <c r="F13" i="1"/>
  <c r="B13" i="1"/>
  <c r="K39" i="1" l="1"/>
  <c r="K16" i="1"/>
  <c r="P15" i="1"/>
  <c r="D14" i="1"/>
  <c r="B14" i="1"/>
  <c r="E14" i="1"/>
  <c r="F14" i="1"/>
  <c r="O15" i="1"/>
  <c r="C14" i="1"/>
  <c r="O16" i="1" l="1"/>
  <c r="C15" i="1"/>
  <c r="P16" i="1"/>
  <c r="D15" i="1"/>
  <c r="B15" i="1"/>
  <c r="E15" i="1"/>
  <c r="F15" i="1"/>
  <c r="K40" i="1"/>
  <c r="K17" i="1"/>
  <c r="P17" i="1" l="1"/>
  <c r="D16" i="1"/>
  <c r="B16" i="1"/>
  <c r="E16" i="1"/>
  <c r="F16" i="1"/>
  <c r="K41" i="1"/>
  <c r="K18" i="1"/>
  <c r="O17" i="1"/>
  <c r="C16" i="1"/>
  <c r="O18" i="1" l="1"/>
  <c r="C17" i="1"/>
  <c r="K42" i="1"/>
  <c r="K19" i="1"/>
  <c r="P18" i="1"/>
  <c r="D17" i="1"/>
  <c r="F17" i="1"/>
  <c r="B17" i="1"/>
  <c r="E17" i="1"/>
  <c r="P19" i="1" l="1"/>
  <c r="D18" i="1"/>
  <c r="F18" i="1"/>
  <c r="B18" i="1"/>
  <c r="E18" i="1"/>
  <c r="K43" i="1"/>
  <c r="K21" i="1" s="1"/>
  <c r="K20" i="1"/>
  <c r="O19" i="1"/>
  <c r="C18" i="1"/>
  <c r="C19" i="1" l="1"/>
  <c r="O20" i="1"/>
  <c r="D19" i="1"/>
  <c r="E19" i="1"/>
  <c r="F19" i="1"/>
  <c r="B19" i="1"/>
  <c r="P20" i="1"/>
  <c r="P21" i="1" l="1"/>
  <c r="D20" i="1"/>
  <c r="E20" i="1"/>
  <c r="F20" i="1"/>
  <c r="B20" i="1"/>
  <c r="O21" i="1"/>
  <c r="C20" i="1"/>
  <c r="C21" i="1" l="1"/>
  <c r="D21" i="1"/>
  <c r="E21" i="1"/>
  <c r="F21" i="1"/>
  <c r="B21" i="1"/>
</calcChain>
</file>

<file path=xl/sharedStrings.xml><?xml version="1.0" encoding="utf-8"?>
<sst xmlns="http://schemas.openxmlformats.org/spreadsheetml/2006/main" count="13" uniqueCount="13">
  <si>
    <t>SALES_ID</t>
  </si>
  <si>
    <t>ACCOUNT_ID</t>
  </si>
  <si>
    <t>ORDER_ID</t>
  </si>
  <si>
    <t>PRODUCT_ID</t>
  </si>
  <si>
    <t>COMPANY_ID</t>
  </si>
  <si>
    <t>EMPLOYEE_ID</t>
  </si>
  <si>
    <t>REG_DATE</t>
  </si>
  <si>
    <t>UPDATE_DATE</t>
  </si>
  <si>
    <t>STORAGE_OUT_DATE</t>
  </si>
  <si>
    <t>COUNT_SALES</t>
  </si>
  <si>
    <t>SELLING_PRICE</t>
  </si>
  <si>
    <t>SALES_STATE</t>
  </si>
  <si>
    <t>CONDITION_NOTE_RECEIVABLE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</si>
</sst>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_);[Red]\(0\)"/>
    <numFmt numFmtId="177" formatCode="0000000000"/>
    <numFmt numFmtId="178" formatCode="0000"/>
    <numFmt numFmtId="179" formatCode="00"/>
    <numFmt numFmtId="180" formatCode="000000000000"/>
    <numFmt numFmtId="181" formatCode="yymmdd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181" fontId="0" fillId="0" borderId="0" xfId="0" applyNumberFormat="1">
      <alignment vertical="center"/>
    </xf>
    <xf numFmtId="0" fontId="3" fillId="0" borderId="0" xfId="0" applyFont="1">
      <alignment vertical="center"/>
    </xf>
    <xf numFmtId="18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zoomScaleNormal="100" workbookViewId="0">
      <selection activeCell="F8" sqref="F8"/>
    </sheetView>
  </sheetViews>
  <sheetFormatPr defaultRowHeight="16.5" x14ac:dyDescent="0.3"/>
  <cols>
    <col min="1" max="1" width="14.625" style="6" customWidth="1"/>
    <col min="2" max="2" width="13.875" style="6" bestFit="1" customWidth="1"/>
    <col min="3" max="3" width="14.625" style="2" bestFit="1" customWidth="1"/>
    <col min="4" max="4" width="13.875" style="2" bestFit="1" customWidth="1"/>
    <col min="5" max="5" width="11.75" style="2" bestFit="1" customWidth="1"/>
    <col min="6" max="6" width="12.375" style="3" bestFit="1" customWidth="1"/>
    <col min="7" max="7" width="11.625" style="2" bestFit="1" customWidth="1"/>
    <col min="8" max="8" width="12.25" style="2" bestFit="1" customWidth="1"/>
    <col min="9" max="9" width="16.625" style="2" bestFit="1" customWidth="1"/>
    <col min="10" max="10" width="11.5" style="1" bestFit="1" customWidth="1"/>
    <col min="11" max="11" width="12.25" style="1" bestFit="1" customWidth="1"/>
    <col min="12" max="12" width="5.875" style="5" customWidth="1"/>
    <col min="13" max="13" width="6.5" style="5" customWidth="1"/>
    <col min="14" max="14" width="9" style="2"/>
    <col min="15" max="15" width="11.625" style="8" bestFit="1" customWidth="1"/>
    <col min="16" max="16" width="11.625" style="5" bestFit="1" customWidth="1"/>
    <col min="17" max="16384" width="9" style="2"/>
  </cols>
  <sheetData>
    <row r="1" spans="1:17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7" x14ac:dyDescent="0.3">
      <c r="A2" s="10" t="str">
        <f>"2110"&amp;TEXT(O2,"yymmdd")&amp;TEXT(P2,"00")</f>
        <v>211017071301</v>
      </c>
      <c r="B2" s="10" t="str">
        <f>"5000"&amp;TEXT(P2,"00")&amp;"000000"</f>
        <v>500001000000</v>
      </c>
      <c r="C2" s="12" t="str">
        <f>"2000"&amp;TEXT(O2,"yymmdd")&amp;TEXT(P2,"00")</f>
        <v>200017071301</v>
      </c>
      <c r="D2" s="14" t="str">
        <f>"1000"&amp;TEXT(P2,"000000")</f>
        <v>1000000001</v>
      </c>
      <c r="E2" s="9" t="str">
        <f>"10000000"&amp;TEXT(P2,"00")</f>
        <v>1000000001</v>
      </c>
      <c r="F2" s="11" t="str">
        <f>TEXT(P2,"0000")</f>
        <v>0001</v>
      </c>
      <c r="G2" s="15">
        <f ca="1">TODAY()</f>
        <v>42930</v>
      </c>
      <c r="H2" s="15">
        <f ca="1">TODAY()</f>
        <v>42930</v>
      </c>
      <c r="I2" s="15">
        <f ca="1">TODAY()</f>
        <v>42930</v>
      </c>
      <c r="J2" s="14" t="str">
        <f>TEXT(J24,"0000")</f>
        <v>0428</v>
      </c>
      <c r="K2" s="14" t="str">
        <f>TEXT(K24,"#,###,###,###")</f>
        <v>9,000,000,000</v>
      </c>
      <c r="L2" s="13" t="str">
        <f>TEXT(M24,"0000")</f>
        <v>22211</v>
      </c>
      <c r="M2" s="13" t="str">
        <f>TEXT(L24,"00")</f>
        <v>03</v>
      </c>
      <c r="O2" s="8">
        <v>42929</v>
      </c>
      <c r="P2" s="5">
        <v>1</v>
      </c>
      <c r="Q2" s="1"/>
    </row>
    <row r="3" spans="1:17" x14ac:dyDescent="0.3">
      <c r="A3" s="10" t="str">
        <f t="shared" ref="A3:A21" si="0">"2110"&amp;TEXT(O3,"yymmdd")&amp;TEXT(P3,"00")</f>
        <v>211017071202</v>
      </c>
      <c r="B3" s="10" t="str">
        <f t="shared" ref="B3:B21" si="1">"5000"&amp;TEXT(P3,"00")&amp;"000000"</f>
        <v>500002000000</v>
      </c>
      <c r="C3" s="12" t="str">
        <f>"2000"&amp;TEXT(O3,"yymmdd")&amp;TEXT(P3,"00")</f>
        <v>200017071202</v>
      </c>
      <c r="D3" s="14" t="str">
        <f>"1000"&amp;TEXT(P3,"000000")</f>
        <v>1000000002</v>
      </c>
      <c r="E3" s="9" t="str">
        <f t="shared" ref="E3:E21" si="2">"10000000"&amp;TEXT(P3,"00")</f>
        <v>1000000002</v>
      </c>
      <c r="F3" s="11" t="str">
        <f t="shared" ref="F3:F21" si="3">TEXT(P3,"0000")</f>
        <v>0002</v>
      </c>
      <c r="G3" s="15">
        <f ca="1">G2-1</f>
        <v>42929</v>
      </c>
      <c r="H3" s="15">
        <f ca="1">H2-1</f>
        <v>42929</v>
      </c>
      <c r="I3" s="15">
        <f ca="1">I2-1</f>
        <v>42929</v>
      </c>
      <c r="J3" s="14" t="str">
        <f t="shared" ref="J3:J21" si="4">TEXT(J25,"0000")</f>
        <v>0884</v>
      </c>
      <c r="K3" s="14" t="str">
        <f t="shared" ref="K3:K21" si="5">TEXT(K25,"#,###,###,###")</f>
        <v>8,700,000,000</v>
      </c>
      <c r="L3" s="13" t="str">
        <f>TEXT(M25,"0000")</f>
        <v>22212</v>
      </c>
      <c r="M3" s="13" t="str">
        <f>TEXT(L25,"00")</f>
        <v>03</v>
      </c>
      <c r="O3" s="8">
        <f>O2-1</f>
        <v>42928</v>
      </c>
      <c r="P3" s="5">
        <f>P2+1</f>
        <v>2</v>
      </c>
    </row>
    <row r="4" spans="1:17" x14ac:dyDescent="0.3">
      <c r="A4" s="10" t="str">
        <f t="shared" si="0"/>
        <v>211017071103</v>
      </c>
      <c r="B4" s="10" t="str">
        <f t="shared" si="1"/>
        <v>500003000000</v>
      </c>
      <c r="C4" s="12" t="str">
        <f>"2000"&amp;TEXT(O4,"yymmdd")&amp;TEXT(P4,"00")</f>
        <v>200017071103</v>
      </c>
      <c r="D4" s="14" t="str">
        <f>"1000"&amp;TEXT(P4,"000000")</f>
        <v>1000000003</v>
      </c>
      <c r="E4" s="9" t="str">
        <f t="shared" si="2"/>
        <v>1000000003</v>
      </c>
      <c r="F4" s="11" t="str">
        <f t="shared" si="3"/>
        <v>0003</v>
      </c>
      <c r="G4" s="15">
        <f t="shared" ref="G4:G21" ca="1" si="6">G3-1</f>
        <v>42928</v>
      </c>
      <c r="H4" s="15">
        <f t="shared" ref="H4:H21" ca="1" si="7">H3-1</f>
        <v>42928</v>
      </c>
      <c r="I4" s="15">
        <f t="shared" ref="I4:I21" ca="1" si="8">I3-1</f>
        <v>42928</v>
      </c>
      <c r="J4" s="14" t="str">
        <f t="shared" si="4"/>
        <v>0062</v>
      </c>
      <c r="K4" s="14" t="str">
        <f t="shared" si="5"/>
        <v>8,400,000,000</v>
      </c>
      <c r="L4" s="13" t="str">
        <f>TEXT(M26,"0000")</f>
        <v>22213</v>
      </c>
      <c r="M4" s="13" t="str">
        <f>TEXT(L26,"00")</f>
        <v>03</v>
      </c>
      <c r="O4" s="8">
        <f t="shared" ref="O4:O19" si="9">O3-1</f>
        <v>42927</v>
      </c>
      <c r="P4" s="5">
        <f t="shared" ref="P4:P19" si="10">P3+1</f>
        <v>3</v>
      </c>
    </row>
    <row r="5" spans="1:17" x14ac:dyDescent="0.3">
      <c r="A5" s="10" t="str">
        <f t="shared" si="0"/>
        <v>211017071004</v>
      </c>
      <c r="B5" s="10" t="str">
        <f t="shared" si="1"/>
        <v>500004000000</v>
      </c>
      <c r="C5" s="12" t="str">
        <f>"2000"&amp;TEXT(O5,"yymmdd")&amp;TEXT(P5,"00")</f>
        <v>200017071004</v>
      </c>
      <c r="D5" s="14" t="str">
        <f>"1000"&amp;TEXT(P5,"000000")</f>
        <v>1000000004</v>
      </c>
      <c r="E5" s="9" t="str">
        <f t="shared" si="2"/>
        <v>1000000004</v>
      </c>
      <c r="F5" s="11" t="str">
        <f t="shared" si="3"/>
        <v>0004</v>
      </c>
      <c r="G5" s="15">
        <f t="shared" ca="1" si="6"/>
        <v>42927</v>
      </c>
      <c r="H5" s="15">
        <f t="shared" ca="1" si="7"/>
        <v>42927</v>
      </c>
      <c r="I5" s="15">
        <f t="shared" ca="1" si="8"/>
        <v>42927</v>
      </c>
      <c r="J5" s="14" t="str">
        <f t="shared" si="4"/>
        <v>0204</v>
      </c>
      <c r="K5" s="14" t="str">
        <f t="shared" si="5"/>
        <v>8,100,000,000</v>
      </c>
      <c r="L5" s="13" t="str">
        <f>TEXT(M27,"0000")</f>
        <v>22317</v>
      </c>
      <c r="M5" s="13" t="str">
        <f>TEXT(L27,"00")</f>
        <v>03</v>
      </c>
      <c r="O5" s="8">
        <f t="shared" si="9"/>
        <v>42926</v>
      </c>
      <c r="P5" s="5">
        <f t="shared" si="10"/>
        <v>4</v>
      </c>
    </row>
    <row r="6" spans="1:17" x14ac:dyDescent="0.3">
      <c r="A6" s="10" t="str">
        <f t="shared" si="0"/>
        <v>211017070905</v>
      </c>
      <c r="B6" s="10" t="str">
        <f t="shared" si="1"/>
        <v>500005000000</v>
      </c>
      <c r="C6" s="12" t="str">
        <f>"2000"&amp;TEXT(O6,"yymmdd")&amp;TEXT(P6,"00")</f>
        <v>200017070905</v>
      </c>
      <c r="D6" s="14" t="str">
        <f>"1000"&amp;TEXT(P6,"000000")</f>
        <v>1000000005</v>
      </c>
      <c r="E6" s="9" t="str">
        <f t="shared" si="2"/>
        <v>1000000005</v>
      </c>
      <c r="F6" s="11" t="str">
        <f t="shared" si="3"/>
        <v>0005</v>
      </c>
      <c r="G6" s="15">
        <f t="shared" ca="1" si="6"/>
        <v>42926</v>
      </c>
      <c r="H6" s="15">
        <f t="shared" ca="1" si="7"/>
        <v>42926</v>
      </c>
      <c r="I6" s="15">
        <f t="shared" ca="1" si="8"/>
        <v>42926</v>
      </c>
      <c r="J6" s="14" t="str">
        <f t="shared" si="4"/>
        <v>0096</v>
      </c>
      <c r="K6" s="14" t="str">
        <f t="shared" si="5"/>
        <v>7,800,000,000</v>
      </c>
      <c r="L6" s="13" t="str">
        <f>TEXT(M28,"0000")</f>
        <v>22311</v>
      </c>
      <c r="M6" s="13" t="str">
        <f>TEXT(L28,"00")</f>
        <v>03</v>
      </c>
      <c r="O6" s="8">
        <f t="shared" si="9"/>
        <v>42925</v>
      </c>
      <c r="P6" s="5">
        <f t="shared" si="10"/>
        <v>5</v>
      </c>
    </row>
    <row r="7" spans="1:17" x14ac:dyDescent="0.3">
      <c r="A7" s="10" t="str">
        <f t="shared" si="0"/>
        <v>211017070806</v>
      </c>
      <c r="B7" s="10" t="str">
        <f t="shared" si="1"/>
        <v>500006000000</v>
      </c>
      <c r="C7" s="12" t="str">
        <f>"2000"&amp;TEXT(O7,"yymmdd")&amp;TEXT(P7,"00")</f>
        <v>200017070806</v>
      </c>
      <c r="D7" s="14" t="str">
        <f>"1000"&amp;TEXT(P7,"000000")</f>
        <v>1000000006</v>
      </c>
      <c r="E7" s="9" t="str">
        <f t="shared" si="2"/>
        <v>1000000006</v>
      </c>
      <c r="F7" s="11" t="str">
        <f t="shared" si="3"/>
        <v>0006</v>
      </c>
      <c r="G7" s="15">
        <f t="shared" ca="1" si="6"/>
        <v>42925</v>
      </c>
      <c r="H7" s="15">
        <f t="shared" ca="1" si="7"/>
        <v>42925</v>
      </c>
      <c r="I7" s="15">
        <f t="shared" ca="1" si="8"/>
        <v>42925</v>
      </c>
      <c r="J7" s="14" t="str">
        <f t="shared" si="4"/>
        <v>0129</v>
      </c>
      <c r="K7" s="14" t="str">
        <f t="shared" si="5"/>
        <v>7,500,000,000</v>
      </c>
      <c r="L7" s="13" t="str">
        <f>TEXT(M29,"0000")</f>
        <v>22312</v>
      </c>
      <c r="M7" s="13" t="str">
        <f>TEXT(L29,"00")</f>
        <v>03</v>
      </c>
      <c r="O7" s="8">
        <f t="shared" si="9"/>
        <v>42924</v>
      </c>
      <c r="P7" s="5">
        <f t="shared" si="10"/>
        <v>6</v>
      </c>
    </row>
    <row r="8" spans="1:17" x14ac:dyDescent="0.3">
      <c r="A8" s="10" t="str">
        <f t="shared" si="0"/>
        <v>211017070707</v>
      </c>
      <c r="B8" s="10" t="str">
        <f t="shared" si="1"/>
        <v>500007000000</v>
      </c>
      <c r="C8" s="12" t="str">
        <f>"2000"&amp;TEXT(O8,"yymmdd")&amp;TEXT(P8,"00")</f>
        <v>200017070707</v>
      </c>
      <c r="D8" s="14" t="str">
        <f>"1000"&amp;TEXT(P8,"000000")</f>
        <v>1000000007</v>
      </c>
      <c r="E8" s="9" t="str">
        <f t="shared" si="2"/>
        <v>1000000007</v>
      </c>
      <c r="F8" s="11" t="str">
        <f t="shared" si="3"/>
        <v>0007</v>
      </c>
      <c r="G8" s="15">
        <f t="shared" ca="1" si="6"/>
        <v>42924</v>
      </c>
      <c r="H8" s="15">
        <f t="shared" ca="1" si="7"/>
        <v>42924</v>
      </c>
      <c r="I8" s="15">
        <f t="shared" ca="1" si="8"/>
        <v>42924</v>
      </c>
      <c r="J8" s="14" t="str">
        <f t="shared" si="4"/>
        <v>0697</v>
      </c>
      <c r="K8" s="14" t="str">
        <f t="shared" si="5"/>
        <v>7,200,000,000</v>
      </c>
      <c r="L8" s="13" t="str">
        <f>TEXT(M30,"0000")</f>
        <v>22313</v>
      </c>
      <c r="M8" s="13" t="str">
        <f>TEXT(L30,"00")</f>
        <v>03</v>
      </c>
      <c r="O8" s="8">
        <f t="shared" si="9"/>
        <v>42923</v>
      </c>
      <c r="P8" s="5">
        <f t="shared" si="10"/>
        <v>7</v>
      </c>
    </row>
    <row r="9" spans="1:17" x14ac:dyDescent="0.3">
      <c r="A9" s="10" t="str">
        <f t="shared" si="0"/>
        <v>211017070608</v>
      </c>
      <c r="B9" s="10" t="str">
        <f t="shared" si="1"/>
        <v>500008000000</v>
      </c>
      <c r="C9" s="12" t="str">
        <f>"2000"&amp;TEXT(O9,"yymmdd")&amp;TEXT(P9,"00")</f>
        <v>200017070608</v>
      </c>
      <c r="D9" s="14" t="str">
        <f>"1000"&amp;TEXT(P9,"000000")</f>
        <v>1000000008</v>
      </c>
      <c r="E9" s="9" t="str">
        <f t="shared" si="2"/>
        <v>1000000008</v>
      </c>
      <c r="F9" s="11" t="str">
        <f t="shared" si="3"/>
        <v>0008</v>
      </c>
      <c r="G9" s="15">
        <f t="shared" ca="1" si="6"/>
        <v>42923</v>
      </c>
      <c r="H9" s="15">
        <f t="shared" ca="1" si="7"/>
        <v>42923</v>
      </c>
      <c r="I9" s="15">
        <f t="shared" ca="1" si="8"/>
        <v>42923</v>
      </c>
      <c r="J9" s="14" t="str">
        <f t="shared" si="4"/>
        <v>0015</v>
      </c>
      <c r="K9" s="14" t="str">
        <f t="shared" si="5"/>
        <v>6,900,000,000</v>
      </c>
      <c r="L9" s="13" t="str">
        <f>TEXT(M31,"0000")</f>
        <v>22314</v>
      </c>
      <c r="M9" s="13" t="str">
        <f>TEXT(L31,"00")</f>
        <v>03</v>
      </c>
      <c r="O9" s="8">
        <f t="shared" si="9"/>
        <v>42922</v>
      </c>
      <c r="P9" s="5">
        <f t="shared" si="10"/>
        <v>8</v>
      </c>
    </row>
    <row r="10" spans="1:17" x14ac:dyDescent="0.3">
      <c r="A10" s="10" t="str">
        <f t="shared" si="0"/>
        <v>211017070509</v>
      </c>
      <c r="B10" s="10" t="str">
        <f t="shared" si="1"/>
        <v>500009000000</v>
      </c>
      <c r="C10" s="12" t="str">
        <f>"2000"&amp;TEXT(O10,"yymmdd")&amp;TEXT(P10,"00")</f>
        <v>200017070509</v>
      </c>
      <c r="D10" s="14" t="str">
        <f>"1000"&amp;TEXT(P10,"000000")</f>
        <v>1000000009</v>
      </c>
      <c r="E10" s="9" t="str">
        <f t="shared" si="2"/>
        <v>1000000009</v>
      </c>
      <c r="F10" s="11" t="str">
        <f t="shared" si="3"/>
        <v>0009</v>
      </c>
      <c r="G10" s="15">
        <f t="shared" ca="1" si="6"/>
        <v>42922</v>
      </c>
      <c r="H10" s="15">
        <f t="shared" ca="1" si="7"/>
        <v>42922</v>
      </c>
      <c r="I10" s="15">
        <f t="shared" ca="1" si="8"/>
        <v>42922</v>
      </c>
      <c r="J10" s="14" t="str">
        <f t="shared" si="4"/>
        <v>0033</v>
      </c>
      <c r="K10" s="14" t="str">
        <f t="shared" si="5"/>
        <v>6,600,000,000</v>
      </c>
      <c r="L10" s="13" t="str">
        <f>TEXT(M32,"0000")</f>
        <v>22315</v>
      </c>
      <c r="M10" s="13" t="str">
        <f>TEXT(L32,"00")</f>
        <v>03</v>
      </c>
      <c r="O10" s="8">
        <f t="shared" si="9"/>
        <v>42921</v>
      </c>
      <c r="P10" s="5">
        <f t="shared" si="10"/>
        <v>9</v>
      </c>
    </row>
    <row r="11" spans="1:17" x14ac:dyDescent="0.3">
      <c r="A11" s="10" t="str">
        <f t="shared" si="0"/>
        <v>211017070410</v>
      </c>
      <c r="B11" s="10" t="str">
        <f t="shared" si="1"/>
        <v>500010000000</v>
      </c>
      <c r="C11" s="12" t="str">
        <f>"2000"&amp;TEXT(O11,"yymmdd")&amp;TEXT(P11,"00")</f>
        <v>200017070410</v>
      </c>
      <c r="D11" s="14" t="str">
        <f>"1000"&amp;TEXT(P11,"000000")</f>
        <v>1000000010</v>
      </c>
      <c r="E11" s="9" t="str">
        <f t="shared" si="2"/>
        <v>1000000010</v>
      </c>
      <c r="F11" s="11" t="str">
        <f t="shared" si="3"/>
        <v>0010</v>
      </c>
      <c r="G11" s="15">
        <f t="shared" ca="1" si="6"/>
        <v>42921</v>
      </c>
      <c r="H11" s="15">
        <f t="shared" ca="1" si="7"/>
        <v>42921</v>
      </c>
      <c r="I11" s="15">
        <f t="shared" ca="1" si="8"/>
        <v>42921</v>
      </c>
      <c r="J11" s="14" t="str">
        <f t="shared" si="4"/>
        <v>0041</v>
      </c>
      <c r="K11" s="14" t="str">
        <f t="shared" si="5"/>
        <v>6,300,000,000</v>
      </c>
      <c r="L11" s="13" t="str">
        <f>TEXT(M33,"0000")</f>
        <v>22316</v>
      </c>
      <c r="M11" s="13" t="str">
        <f>TEXT(L33,"00")</f>
        <v>03</v>
      </c>
      <c r="O11" s="8">
        <f t="shared" si="9"/>
        <v>42920</v>
      </c>
      <c r="P11" s="5">
        <f t="shared" si="10"/>
        <v>10</v>
      </c>
    </row>
    <row r="12" spans="1:17" x14ac:dyDescent="0.3">
      <c r="A12" s="10" t="str">
        <f t="shared" si="0"/>
        <v>211017070311</v>
      </c>
      <c r="B12" s="10" t="str">
        <f t="shared" si="1"/>
        <v>500011000000</v>
      </c>
      <c r="C12" s="12" t="str">
        <f>"2000"&amp;TEXT(O12,"yymmdd")&amp;TEXT(P12,"00")</f>
        <v>200017070311</v>
      </c>
      <c r="D12" s="14" t="str">
        <f>"1000"&amp;TEXT(P12,"000000")</f>
        <v>1000000011</v>
      </c>
      <c r="E12" s="9" t="str">
        <f t="shared" si="2"/>
        <v>1000000011</v>
      </c>
      <c r="F12" s="11" t="str">
        <f t="shared" si="3"/>
        <v>0011</v>
      </c>
      <c r="G12" s="15">
        <f t="shared" ca="1" si="6"/>
        <v>42920</v>
      </c>
      <c r="H12" s="15">
        <f t="shared" ca="1" si="7"/>
        <v>42920</v>
      </c>
      <c r="I12" s="15">
        <f t="shared" ca="1" si="8"/>
        <v>42920</v>
      </c>
      <c r="J12" s="14" t="str">
        <f t="shared" si="4"/>
        <v>0838</v>
      </c>
      <c r="K12" s="14" t="str">
        <f t="shared" si="5"/>
        <v>6,000,000,000</v>
      </c>
      <c r="L12" s="13" t="str">
        <f>TEXT(M34,"0000")</f>
        <v>22211</v>
      </c>
      <c r="M12" s="13" t="str">
        <f>TEXT(L34,"00")</f>
        <v>03</v>
      </c>
      <c r="O12" s="8">
        <f t="shared" si="9"/>
        <v>42919</v>
      </c>
      <c r="P12" s="5">
        <f t="shared" si="10"/>
        <v>11</v>
      </c>
    </row>
    <row r="13" spans="1:17" x14ac:dyDescent="0.3">
      <c r="A13" s="10" t="str">
        <f t="shared" si="0"/>
        <v>211017070212</v>
      </c>
      <c r="B13" s="10" t="str">
        <f t="shared" si="1"/>
        <v>500012000000</v>
      </c>
      <c r="C13" s="12" t="str">
        <f>"2000"&amp;TEXT(O13,"yymmdd")&amp;TEXT(P13,"00")</f>
        <v>200017070212</v>
      </c>
      <c r="D13" s="14" t="str">
        <f>"1000"&amp;TEXT(P13,"000000")</f>
        <v>1000000012</v>
      </c>
      <c r="E13" s="9" t="str">
        <f t="shared" si="2"/>
        <v>1000000012</v>
      </c>
      <c r="F13" s="11" t="str">
        <f t="shared" si="3"/>
        <v>0012</v>
      </c>
      <c r="G13" s="15">
        <f t="shared" ca="1" si="6"/>
        <v>42919</v>
      </c>
      <c r="H13" s="15">
        <f t="shared" ca="1" si="7"/>
        <v>42919</v>
      </c>
      <c r="I13" s="15">
        <f t="shared" ca="1" si="8"/>
        <v>42919</v>
      </c>
      <c r="J13" s="14" t="str">
        <f t="shared" si="4"/>
        <v>0225</v>
      </c>
      <c r="K13" s="14" t="str">
        <f t="shared" si="5"/>
        <v>5,700,000,000</v>
      </c>
      <c r="L13" s="13" t="str">
        <f>TEXT(M35,"0000")</f>
        <v>22212</v>
      </c>
      <c r="M13" s="13" t="str">
        <f>TEXT(L35,"00")</f>
        <v>03</v>
      </c>
      <c r="O13" s="8">
        <f t="shared" si="9"/>
        <v>42918</v>
      </c>
      <c r="P13" s="5">
        <f t="shared" si="10"/>
        <v>12</v>
      </c>
    </row>
    <row r="14" spans="1:17" x14ac:dyDescent="0.3">
      <c r="A14" s="10" t="str">
        <f t="shared" si="0"/>
        <v>211017070113</v>
      </c>
      <c r="B14" s="10" t="str">
        <f t="shared" si="1"/>
        <v>500013000000</v>
      </c>
      <c r="C14" s="12" t="str">
        <f>"2000"&amp;TEXT(O14,"yymmdd")&amp;TEXT(P14,"00")</f>
        <v>200017070113</v>
      </c>
      <c r="D14" s="14" t="str">
        <f>"1000"&amp;TEXT(P14,"000000")</f>
        <v>1000000013</v>
      </c>
      <c r="E14" s="9" t="str">
        <f t="shared" si="2"/>
        <v>1000000013</v>
      </c>
      <c r="F14" s="11" t="str">
        <f t="shared" si="3"/>
        <v>0013</v>
      </c>
      <c r="G14" s="15">
        <f t="shared" ca="1" si="6"/>
        <v>42918</v>
      </c>
      <c r="H14" s="15">
        <f t="shared" ca="1" si="7"/>
        <v>42918</v>
      </c>
      <c r="I14" s="15">
        <f t="shared" ca="1" si="8"/>
        <v>42918</v>
      </c>
      <c r="J14" s="14" t="str">
        <f t="shared" si="4"/>
        <v>0822</v>
      </c>
      <c r="K14" s="14" t="str">
        <f t="shared" si="5"/>
        <v>5,400,000,000</v>
      </c>
      <c r="L14" s="13" t="str">
        <f>TEXT(M36,"0000")</f>
        <v>22213</v>
      </c>
      <c r="M14" s="13" t="str">
        <f>TEXT(L36,"00")</f>
        <v>03</v>
      </c>
      <c r="O14" s="8">
        <f t="shared" si="9"/>
        <v>42917</v>
      </c>
      <c r="P14" s="5">
        <f t="shared" si="10"/>
        <v>13</v>
      </c>
    </row>
    <row r="15" spans="1:17" x14ac:dyDescent="0.3">
      <c r="A15" s="10" t="str">
        <f t="shared" si="0"/>
        <v>211017063014</v>
      </c>
      <c r="B15" s="10" t="str">
        <f t="shared" si="1"/>
        <v>500014000000</v>
      </c>
      <c r="C15" s="12" t="str">
        <f>"2000"&amp;TEXT(O15,"yymmdd")&amp;TEXT(P15,"00")</f>
        <v>200017063014</v>
      </c>
      <c r="D15" s="14" t="str">
        <f>"1000"&amp;TEXT(P15,"000000")</f>
        <v>1000000014</v>
      </c>
      <c r="E15" s="9" t="str">
        <f t="shared" si="2"/>
        <v>1000000014</v>
      </c>
      <c r="F15" s="11" t="str">
        <f t="shared" si="3"/>
        <v>0014</v>
      </c>
      <c r="G15" s="15">
        <f t="shared" ca="1" si="6"/>
        <v>42917</v>
      </c>
      <c r="H15" s="15">
        <f t="shared" ca="1" si="7"/>
        <v>42917</v>
      </c>
      <c r="I15" s="15">
        <f t="shared" ca="1" si="8"/>
        <v>42917</v>
      </c>
      <c r="J15" s="14" t="str">
        <f t="shared" si="4"/>
        <v>0755</v>
      </c>
      <c r="K15" s="14" t="str">
        <f t="shared" si="5"/>
        <v>5,100,000,000</v>
      </c>
      <c r="L15" s="13" t="str">
        <f>TEXT(M37,"0000")</f>
        <v>22317</v>
      </c>
      <c r="M15" s="13" t="str">
        <f>TEXT(L37,"00")</f>
        <v>03</v>
      </c>
      <c r="O15" s="8">
        <f t="shared" si="9"/>
        <v>42916</v>
      </c>
      <c r="P15" s="5">
        <f t="shared" si="10"/>
        <v>14</v>
      </c>
    </row>
    <row r="16" spans="1:17" x14ac:dyDescent="0.3">
      <c r="A16" s="10" t="str">
        <f t="shared" si="0"/>
        <v>211017062915</v>
      </c>
      <c r="B16" s="10" t="str">
        <f t="shared" si="1"/>
        <v>500015000000</v>
      </c>
      <c r="C16" s="12" t="str">
        <f>"2000"&amp;TEXT(O16,"yymmdd")&amp;TEXT(P16,"00")</f>
        <v>200017062915</v>
      </c>
      <c r="D16" s="14" t="str">
        <f>"1000"&amp;TEXT(P16,"000000")</f>
        <v>1000000015</v>
      </c>
      <c r="E16" s="9" t="str">
        <f t="shared" si="2"/>
        <v>1000000015</v>
      </c>
      <c r="F16" s="11" t="str">
        <f t="shared" si="3"/>
        <v>0015</v>
      </c>
      <c r="G16" s="15">
        <f t="shared" ca="1" si="6"/>
        <v>42916</v>
      </c>
      <c r="H16" s="15">
        <f t="shared" ca="1" si="7"/>
        <v>42916</v>
      </c>
      <c r="I16" s="15">
        <f t="shared" ca="1" si="8"/>
        <v>42916</v>
      </c>
      <c r="J16" s="14" t="str">
        <f t="shared" si="4"/>
        <v>0071</v>
      </c>
      <c r="K16" s="14" t="str">
        <f t="shared" si="5"/>
        <v>4,800,000,000</v>
      </c>
      <c r="L16" s="13" t="str">
        <f>TEXT(M38,"0000")</f>
        <v>22311</v>
      </c>
      <c r="M16" s="13" t="str">
        <f>TEXT(L38,"00")</f>
        <v>03</v>
      </c>
      <c r="O16" s="8">
        <f t="shared" si="9"/>
        <v>42915</v>
      </c>
      <c r="P16" s="5">
        <f t="shared" si="10"/>
        <v>15</v>
      </c>
    </row>
    <row r="17" spans="1:16" x14ac:dyDescent="0.3">
      <c r="A17" s="10" t="str">
        <f t="shared" si="0"/>
        <v>211017062816</v>
      </c>
      <c r="B17" s="10" t="str">
        <f t="shared" si="1"/>
        <v>500016000000</v>
      </c>
      <c r="C17" s="12" t="str">
        <f>"2000"&amp;TEXT(O17,"yymmdd")&amp;TEXT(P17,"00")</f>
        <v>200017062816</v>
      </c>
      <c r="D17" s="14" t="str">
        <f>"1000"&amp;TEXT(P17,"000000")</f>
        <v>1000000016</v>
      </c>
      <c r="E17" s="9" t="str">
        <f t="shared" si="2"/>
        <v>1000000016</v>
      </c>
      <c r="F17" s="11" t="str">
        <f t="shared" si="3"/>
        <v>0016</v>
      </c>
      <c r="G17" s="15">
        <f t="shared" ca="1" si="6"/>
        <v>42915</v>
      </c>
      <c r="H17" s="15">
        <f t="shared" ca="1" si="7"/>
        <v>42915</v>
      </c>
      <c r="I17" s="15">
        <f t="shared" ca="1" si="8"/>
        <v>42915</v>
      </c>
      <c r="J17" s="14" t="str">
        <f t="shared" si="4"/>
        <v>0157</v>
      </c>
      <c r="K17" s="14" t="str">
        <f t="shared" si="5"/>
        <v>4,500,000,000</v>
      </c>
      <c r="L17" s="13" t="str">
        <f>TEXT(M39,"0000")</f>
        <v>22312</v>
      </c>
      <c r="M17" s="13" t="str">
        <f>TEXT(L39,"00")</f>
        <v>03</v>
      </c>
      <c r="O17" s="8">
        <f t="shared" si="9"/>
        <v>42914</v>
      </c>
      <c r="P17" s="5">
        <f t="shared" si="10"/>
        <v>16</v>
      </c>
    </row>
    <row r="18" spans="1:16" x14ac:dyDescent="0.3">
      <c r="A18" s="10" t="str">
        <f t="shared" si="0"/>
        <v>211017062717</v>
      </c>
      <c r="B18" s="10" t="str">
        <f t="shared" si="1"/>
        <v>500017000000</v>
      </c>
      <c r="C18" s="12" t="str">
        <f>"2000"&amp;TEXT(O18,"yymmdd")&amp;TEXT(P18,"00")</f>
        <v>200017062717</v>
      </c>
      <c r="D18" s="14" t="str">
        <f>"1000"&amp;TEXT(P18,"000000")</f>
        <v>1000000017</v>
      </c>
      <c r="E18" s="9" t="str">
        <f t="shared" si="2"/>
        <v>1000000017</v>
      </c>
      <c r="F18" s="11" t="str">
        <f t="shared" si="3"/>
        <v>0017</v>
      </c>
      <c r="G18" s="15">
        <f t="shared" ca="1" si="6"/>
        <v>42914</v>
      </c>
      <c r="H18" s="15">
        <f t="shared" ca="1" si="7"/>
        <v>42914</v>
      </c>
      <c r="I18" s="15">
        <f t="shared" ca="1" si="8"/>
        <v>42914</v>
      </c>
      <c r="J18" s="14" t="str">
        <f t="shared" si="4"/>
        <v>0860</v>
      </c>
      <c r="K18" s="14" t="str">
        <f t="shared" si="5"/>
        <v>4,200,000,000</v>
      </c>
      <c r="L18" s="13" t="str">
        <f>TEXT(M40,"0000")</f>
        <v>22313</v>
      </c>
      <c r="M18" s="13" t="str">
        <f>TEXT(L40,"00")</f>
        <v>03</v>
      </c>
      <c r="O18" s="8">
        <f t="shared" si="9"/>
        <v>42913</v>
      </c>
      <c r="P18" s="5">
        <f t="shared" si="10"/>
        <v>17</v>
      </c>
    </row>
    <row r="19" spans="1:16" x14ac:dyDescent="0.3">
      <c r="A19" s="10" t="str">
        <f t="shared" si="0"/>
        <v>211017062618</v>
      </c>
      <c r="B19" s="10" t="str">
        <f t="shared" si="1"/>
        <v>500018000000</v>
      </c>
      <c r="C19" s="12" t="str">
        <f>"2000"&amp;TEXT(O19,"yymmdd")&amp;TEXT(P19,"00")</f>
        <v>200017062618</v>
      </c>
      <c r="D19" s="14" t="str">
        <f>"1000"&amp;TEXT(P19,"000000")</f>
        <v>1000000018</v>
      </c>
      <c r="E19" s="9" t="str">
        <f t="shared" si="2"/>
        <v>1000000018</v>
      </c>
      <c r="F19" s="11" t="str">
        <f t="shared" si="3"/>
        <v>0018</v>
      </c>
      <c r="G19" s="15">
        <f t="shared" ca="1" si="6"/>
        <v>42913</v>
      </c>
      <c r="H19" s="15">
        <f t="shared" ca="1" si="7"/>
        <v>42913</v>
      </c>
      <c r="I19" s="15">
        <f t="shared" ca="1" si="8"/>
        <v>42913</v>
      </c>
      <c r="J19" s="14" t="str">
        <f t="shared" si="4"/>
        <v>0947</v>
      </c>
      <c r="K19" s="14" t="str">
        <f t="shared" si="5"/>
        <v>3,900,000,000</v>
      </c>
      <c r="L19" s="13" t="str">
        <f>TEXT(M41,"0000")</f>
        <v>22314</v>
      </c>
      <c r="M19" s="13" t="str">
        <f>TEXT(L41,"00")</f>
        <v>03</v>
      </c>
      <c r="O19" s="8">
        <f t="shared" si="9"/>
        <v>42912</v>
      </c>
      <c r="P19" s="5">
        <f t="shared" si="10"/>
        <v>18</v>
      </c>
    </row>
    <row r="20" spans="1:16" x14ac:dyDescent="0.3">
      <c r="A20" s="10" t="str">
        <f t="shared" si="0"/>
        <v>211017062519</v>
      </c>
      <c r="B20" s="10" t="str">
        <f t="shared" si="1"/>
        <v>500019000000</v>
      </c>
      <c r="C20" s="12" t="str">
        <f>"2000"&amp;TEXT(O20,"yymmdd")&amp;TEXT(P20,"00")</f>
        <v>200017062519</v>
      </c>
      <c r="D20" s="14" t="str">
        <f>"1000"&amp;TEXT(P20,"000000")</f>
        <v>1000000019</v>
      </c>
      <c r="E20" s="9" t="str">
        <f t="shared" si="2"/>
        <v>1000000019</v>
      </c>
      <c r="F20" s="11" t="str">
        <f t="shared" si="3"/>
        <v>0019</v>
      </c>
      <c r="G20" s="15">
        <f t="shared" ca="1" si="6"/>
        <v>42912</v>
      </c>
      <c r="H20" s="15">
        <f t="shared" ca="1" si="7"/>
        <v>42912</v>
      </c>
      <c r="I20" s="15">
        <f t="shared" ca="1" si="8"/>
        <v>42912</v>
      </c>
      <c r="J20" s="14" t="str">
        <f t="shared" si="4"/>
        <v>0949</v>
      </c>
      <c r="K20" s="14" t="str">
        <f t="shared" si="5"/>
        <v>3,600,000,000</v>
      </c>
      <c r="L20" s="13" t="str">
        <f>TEXT(M42,"0000")</f>
        <v>22315</v>
      </c>
      <c r="M20" s="13" t="str">
        <f>TEXT(L42,"00")</f>
        <v>03</v>
      </c>
      <c r="O20" s="8">
        <f t="shared" ref="O20:O21" si="11">O19-1</f>
        <v>42911</v>
      </c>
      <c r="P20" s="5">
        <f t="shared" ref="P20:P21" si="12">P19+1</f>
        <v>19</v>
      </c>
    </row>
    <row r="21" spans="1:16" x14ac:dyDescent="0.3">
      <c r="A21" s="10" t="str">
        <f t="shared" si="0"/>
        <v>211017062420</v>
      </c>
      <c r="B21" s="10" t="str">
        <f t="shared" si="1"/>
        <v>500020000000</v>
      </c>
      <c r="C21" s="12" t="str">
        <f>"2000"&amp;TEXT(O21,"yymmdd")&amp;TEXT(P21,"00")</f>
        <v>200017062420</v>
      </c>
      <c r="D21" s="14" t="str">
        <f>"1000"&amp;TEXT(P21,"000000")</f>
        <v>1000000020</v>
      </c>
      <c r="E21" s="9" t="str">
        <f t="shared" si="2"/>
        <v>1000000020</v>
      </c>
      <c r="F21" s="11" t="str">
        <f t="shared" si="3"/>
        <v>0020</v>
      </c>
      <c r="G21" s="15">
        <f t="shared" ca="1" si="6"/>
        <v>42911</v>
      </c>
      <c r="H21" s="15">
        <f t="shared" ca="1" si="7"/>
        <v>42911</v>
      </c>
      <c r="I21" s="15">
        <f t="shared" ca="1" si="8"/>
        <v>42911</v>
      </c>
      <c r="J21" s="14" t="str">
        <f t="shared" si="4"/>
        <v>0008</v>
      </c>
      <c r="K21" s="14" t="str">
        <f t="shared" si="5"/>
        <v>3,300,000,000</v>
      </c>
      <c r="L21" s="13" t="str">
        <f>TEXT(M43,"0000")</f>
        <v>22316</v>
      </c>
      <c r="M21" s="13" t="str">
        <f>TEXT(L43,"00")</f>
        <v>03</v>
      </c>
      <c r="O21" s="8">
        <f t="shared" si="11"/>
        <v>42910</v>
      </c>
      <c r="P21" s="5">
        <f t="shared" si="12"/>
        <v>20</v>
      </c>
    </row>
    <row r="24" spans="1:16" x14ac:dyDescent="0.3">
      <c r="J24" s="14">
        <v>428</v>
      </c>
      <c r="K24" s="14">
        <v>9000000000</v>
      </c>
      <c r="L24" s="13">
        <v>3</v>
      </c>
      <c r="M24" s="13">
        <v>22211</v>
      </c>
      <c r="O24" s="2"/>
    </row>
    <row r="25" spans="1:16" x14ac:dyDescent="0.3">
      <c r="J25" s="14">
        <v>884</v>
      </c>
      <c r="K25" s="14">
        <f>K24-300000000</f>
        <v>8700000000</v>
      </c>
      <c r="L25" s="13">
        <v>3</v>
      </c>
      <c r="M25" s="13">
        <v>22212</v>
      </c>
      <c r="O25" s="2"/>
    </row>
    <row r="26" spans="1:16" x14ac:dyDescent="0.3">
      <c r="J26" s="14">
        <v>62</v>
      </c>
      <c r="K26" s="14">
        <f t="shared" ref="K26:K43" si="13">K25-300000000</f>
        <v>8400000000</v>
      </c>
      <c r="L26" s="13">
        <v>3</v>
      </c>
      <c r="M26" s="13">
        <v>22213</v>
      </c>
      <c r="O26" s="2"/>
    </row>
    <row r="27" spans="1:16" x14ac:dyDescent="0.3">
      <c r="J27" s="14">
        <v>204</v>
      </c>
      <c r="K27" s="14">
        <f t="shared" si="13"/>
        <v>8100000000</v>
      </c>
      <c r="L27" s="13">
        <v>3</v>
      </c>
      <c r="M27" s="13">
        <v>22317</v>
      </c>
      <c r="O27" s="2"/>
    </row>
    <row r="28" spans="1:16" x14ac:dyDescent="0.3">
      <c r="C28" s="1"/>
      <c r="E28" s="7"/>
      <c r="G28" s="4"/>
      <c r="H28" s="4"/>
      <c r="I28" s="4"/>
      <c r="J28" s="14">
        <v>96</v>
      </c>
      <c r="K28" s="14">
        <f t="shared" si="13"/>
        <v>7800000000</v>
      </c>
      <c r="L28" s="13">
        <v>3</v>
      </c>
      <c r="M28" s="13">
        <v>22311</v>
      </c>
      <c r="O28" s="2"/>
    </row>
    <row r="29" spans="1:16" x14ac:dyDescent="0.3">
      <c r="J29" s="14">
        <v>129</v>
      </c>
      <c r="K29" s="14">
        <f t="shared" si="13"/>
        <v>7500000000</v>
      </c>
      <c r="L29" s="13">
        <v>3</v>
      </c>
      <c r="M29" s="13">
        <v>22312</v>
      </c>
      <c r="O29" s="2"/>
    </row>
    <row r="30" spans="1:16" x14ac:dyDescent="0.3">
      <c r="J30" s="14">
        <v>697</v>
      </c>
      <c r="K30" s="14">
        <f t="shared" si="13"/>
        <v>7200000000</v>
      </c>
      <c r="L30" s="13">
        <v>3</v>
      </c>
      <c r="M30" s="13">
        <v>22313</v>
      </c>
      <c r="O30" s="2"/>
    </row>
    <row r="31" spans="1:16" x14ac:dyDescent="0.3">
      <c r="J31" s="14">
        <v>15</v>
      </c>
      <c r="K31" s="14">
        <f t="shared" si="13"/>
        <v>6900000000</v>
      </c>
      <c r="L31" s="13">
        <v>3</v>
      </c>
      <c r="M31" s="13">
        <v>22314</v>
      </c>
      <c r="O31" s="2"/>
    </row>
    <row r="32" spans="1:16" x14ac:dyDescent="0.3">
      <c r="J32" s="14">
        <v>33</v>
      </c>
      <c r="K32" s="14">
        <f t="shared" si="13"/>
        <v>6600000000</v>
      </c>
      <c r="L32" s="13">
        <v>3</v>
      </c>
      <c r="M32" s="13">
        <v>22315</v>
      </c>
      <c r="O32" s="2"/>
    </row>
    <row r="33" spans="10:15" x14ac:dyDescent="0.3">
      <c r="J33" s="14">
        <v>41</v>
      </c>
      <c r="K33" s="14">
        <f t="shared" si="13"/>
        <v>6300000000</v>
      </c>
      <c r="L33" s="13">
        <v>3</v>
      </c>
      <c r="M33" s="13">
        <v>22316</v>
      </c>
      <c r="O33" s="2"/>
    </row>
    <row r="34" spans="10:15" x14ac:dyDescent="0.3">
      <c r="J34" s="14">
        <v>838</v>
      </c>
      <c r="K34" s="14">
        <f t="shared" si="13"/>
        <v>6000000000</v>
      </c>
      <c r="L34" s="13">
        <v>3</v>
      </c>
      <c r="M34" s="13">
        <v>22211</v>
      </c>
      <c r="O34" s="2"/>
    </row>
    <row r="35" spans="10:15" x14ac:dyDescent="0.3">
      <c r="J35" s="14">
        <v>225</v>
      </c>
      <c r="K35" s="14">
        <f t="shared" si="13"/>
        <v>5700000000</v>
      </c>
      <c r="L35" s="13">
        <v>3</v>
      </c>
      <c r="M35" s="13">
        <v>22212</v>
      </c>
      <c r="O35" s="2"/>
    </row>
    <row r="36" spans="10:15" x14ac:dyDescent="0.3">
      <c r="J36" s="14">
        <v>822</v>
      </c>
      <c r="K36" s="14">
        <f t="shared" si="13"/>
        <v>5400000000</v>
      </c>
      <c r="L36" s="13">
        <v>3</v>
      </c>
      <c r="M36" s="13">
        <v>22213</v>
      </c>
      <c r="O36" s="2"/>
    </row>
    <row r="37" spans="10:15" x14ac:dyDescent="0.3">
      <c r="J37" s="14">
        <v>755</v>
      </c>
      <c r="K37" s="14">
        <f t="shared" si="13"/>
        <v>5100000000</v>
      </c>
      <c r="L37" s="13">
        <v>3</v>
      </c>
      <c r="M37" s="13">
        <v>22317</v>
      </c>
      <c r="O37" s="2"/>
    </row>
    <row r="38" spans="10:15" x14ac:dyDescent="0.3">
      <c r="J38" s="14">
        <v>71</v>
      </c>
      <c r="K38" s="14">
        <f t="shared" si="13"/>
        <v>4800000000</v>
      </c>
      <c r="L38" s="13">
        <v>3</v>
      </c>
      <c r="M38" s="13">
        <v>22311</v>
      </c>
      <c r="O38" s="2"/>
    </row>
    <row r="39" spans="10:15" x14ac:dyDescent="0.3">
      <c r="J39" s="14">
        <v>157</v>
      </c>
      <c r="K39" s="14">
        <f t="shared" si="13"/>
        <v>4500000000</v>
      </c>
      <c r="L39" s="13">
        <v>3</v>
      </c>
      <c r="M39" s="13">
        <v>22312</v>
      </c>
      <c r="O39" s="2"/>
    </row>
    <row r="40" spans="10:15" x14ac:dyDescent="0.3">
      <c r="J40" s="14">
        <v>860</v>
      </c>
      <c r="K40" s="14">
        <f t="shared" si="13"/>
        <v>4200000000</v>
      </c>
      <c r="L40" s="13">
        <v>3</v>
      </c>
      <c r="M40" s="13">
        <v>22313</v>
      </c>
      <c r="O40" s="2"/>
    </row>
    <row r="41" spans="10:15" x14ac:dyDescent="0.3">
      <c r="J41" s="14">
        <v>947</v>
      </c>
      <c r="K41" s="14">
        <f t="shared" si="13"/>
        <v>3900000000</v>
      </c>
      <c r="L41" s="13">
        <v>3</v>
      </c>
      <c r="M41" s="13">
        <v>22314</v>
      </c>
      <c r="O41" s="2"/>
    </row>
    <row r="42" spans="10:15" x14ac:dyDescent="0.3">
      <c r="J42" s="14">
        <v>949</v>
      </c>
      <c r="K42" s="14">
        <f t="shared" si="13"/>
        <v>3600000000</v>
      </c>
      <c r="L42" s="13">
        <v>3</v>
      </c>
      <c r="M42" s="13">
        <v>22315</v>
      </c>
      <c r="O42" s="2"/>
    </row>
    <row r="43" spans="10:15" x14ac:dyDescent="0.3">
      <c r="J43" s="14">
        <v>8</v>
      </c>
      <c r="K43" s="14">
        <f t="shared" si="13"/>
        <v>3300000000</v>
      </c>
      <c r="L43" s="13">
        <v>3</v>
      </c>
      <c r="M43" s="13">
        <v>22316</v>
      </c>
      <c r="O43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yht</dc:creator>
  <cp:lastModifiedBy>yht</cp:lastModifiedBy>
  <dcterms:created xsi:type="dcterms:W3CDTF">2017-07-13T05:38:22Z</dcterms:created>
  <dcterms:modified xsi:type="dcterms:W3CDTF">2017-07-14T03:56:31Z</dcterms:modified>
</cp:coreProperties>
</file>