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usbserver\USBData\Operations\Order Processing\All Purchase Orders &amp; Sales Info\Target\MASTER BOLS\EXCEL\"/>
    </mc:Choice>
  </mc:AlternateContent>
  <xr:revisionPtr revIDLastSave="0" documentId="13_ncr:1_{E8017984-7D4B-4B94-B3BA-5695E81D8E95}" xr6:coauthVersionLast="47" xr6:coauthVersionMax="47" xr10:uidLastSave="{00000000-0000-0000-0000-000000000000}"/>
  <bookViews>
    <workbookView xWindow="28680" yWindow="-120" windowWidth="29040" windowHeight="15840" activeTab="1"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5" i="1" l="1"/>
  <c r="C44" i="1"/>
  <c r="C43" i="1"/>
  <c r="C42" i="1"/>
  <c r="C41" i="1"/>
  <c r="C40" i="1"/>
  <c r="C39" i="1"/>
  <c r="C38" i="1"/>
  <c r="C37" i="1"/>
  <c r="C36" i="1"/>
  <c r="C35" i="1"/>
  <c r="C34" i="1"/>
  <c r="C33" i="1"/>
  <c r="C32" i="1"/>
  <c r="E45" i="1"/>
  <c r="E44" i="1"/>
  <c r="E43" i="1"/>
  <c r="E42" i="1"/>
  <c r="E41" i="1"/>
  <c r="E40" i="1"/>
  <c r="E39" i="1"/>
  <c r="E38" i="1"/>
  <c r="E37" i="1"/>
  <c r="E36" i="1"/>
  <c r="E35" i="1"/>
  <c r="E34" i="1"/>
  <c r="E33" i="1"/>
  <c r="E32" i="1"/>
  <c r="C31" i="1"/>
  <c r="E31" i="1" s="1"/>
  <c r="A538" i="1" l="1"/>
  <c r="E537" i="1"/>
  <c r="D537" i="1"/>
  <c r="C537" i="1"/>
  <c r="B537" i="1"/>
  <c r="E536" i="1"/>
  <c r="D536" i="1"/>
  <c r="C536" i="1"/>
  <c r="B536" i="1"/>
  <c r="E535" i="1"/>
  <c r="D535" i="1"/>
  <c r="C535" i="1"/>
  <c r="B535" i="1"/>
  <c r="E534" i="1"/>
  <c r="D534" i="1"/>
  <c r="C534" i="1"/>
  <c r="B534" i="1"/>
  <c r="E533" i="1"/>
  <c r="D533" i="1"/>
  <c r="C533" i="1"/>
  <c r="B533" i="1"/>
  <c r="E532" i="1"/>
  <c r="D532" i="1"/>
  <c r="C532" i="1"/>
  <c r="B532" i="1"/>
  <c r="E531" i="1"/>
  <c r="D531" i="1"/>
  <c r="C531" i="1"/>
  <c r="B531" i="1"/>
  <c r="E530" i="1"/>
  <c r="D530" i="1"/>
  <c r="C530" i="1"/>
  <c r="B530" i="1"/>
  <c r="E529" i="1"/>
  <c r="D529" i="1"/>
  <c r="C529" i="1"/>
  <c r="B529" i="1"/>
  <c r="E528" i="1"/>
  <c r="D528" i="1"/>
  <c r="C528" i="1"/>
  <c r="B528" i="1"/>
  <c r="E527" i="1"/>
  <c r="D527" i="1"/>
  <c r="C527" i="1"/>
  <c r="B527" i="1"/>
  <c r="E526" i="1"/>
  <c r="D526" i="1"/>
  <c r="C526" i="1"/>
  <c r="B526" i="1"/>
  <c r="E525" i="1"/>
  <c r="D525" i="1"/>
  <c r="C525" i="1"/>
  <c r="B525" i="1"/>
  <c r="E524" i="1"/>
  <c r="D524" i="1"/>
  <c r="C524" i="1"/>
  <c r="B524" i="1"/>
  <c r="E523" i="1"/>
  <c r="D523" i="1"/>
  <c r="C523" i="1"/>
  <c r="B523" i="1"/>
  <c r="E522" i="1"/>
  <c r="D522" i="1"/>
  <c r="C522" i="1"/>
  <c r="B522" i="1"/>
  <c r="E521" i="1"/>
  <c r="D521" i="1"/>
  <c r="C521" i="1"/>
  <c r="B521" i="1"/>
  <c r="E520" i="1"/>
  <c r="D520" i="1"/>
  <c r="C520" i="1"/>
  <c r="B520" i="1"/>
  <c r="E519" i="1"/>
  <c r="D519" i="1"/>
  <c r="C519" i="1"/>
  <c r="B519" i="1"/>
  <c r="E518" i="1"/>
  <c r="D518" i="1"/>
  <c r="C518" i="1"/>
  <c r="B518" i="1"/>
  <c r="E517" i="1"/>
  <c r="D517" i="1"/>
  <c r="C517" i="1"/>
  <c r="B517" i="1"/>
  <c r="E516" i="1"/>
  <c r="D516" i="1"/>
  <c r="C516" i="1"/>
  <c r="B516" i="1"/>
  <c r="E515" i="1"/>
  <c r="D515" i="1"/>
  <c r="C515" i="1"/>
  <c r="B515" i="1"/>
  <c r="G514" i="1"/>
  <c r="G515" i="1" s="1"/>
  <c r="G516" i="1" s="1"/>
  <c r="G517" i="1" s="1"/>
  <c r="G518" i="1" s="1"/>
  <c r="G519" i="1" s="1"/>
  <c r="G520" i="1" s="1"/>
  <c r="G521" i="1" s="1"/>
  <c r="G522" i="1" s="1"/>
  <c r="G523" i="1" s="1"/>
  <c r="G524" i="1" s="1"/>
  <c r="G525" i="1" s="1"/>
  <c r="G526" i="1" s="1"/>
  <c r="G527" i="1" s="1"/>
  <c r="G528" i="1" s="1"/>
  <c r="G529" i="1" s="1"/>
  <c r="G530" i="1" s="1"/>
  <c r="G531" i="1" s="1"/>
  <c r="G532" i="1" s="1"/>
  <c r="G533" i="1" s="1"/>
  <c r="G534" i="1" s="1"/>
  <c r="G535" i="1" s="1"/>
  <c r="G536" i="1" s="1"/>
  <c r="G537" i="1" s="1"/>
  <c r="E514" i="1"/>
  <c r="D514" i="1"/>
  <c r="C514" i="1"/>
  <c r="B514" i="1"/>
  <c r="E513" i="1"/>
  <c r="D513" i="1"/>
  <c r="C513" i="1"/>
  <c r="B513" i="1"/>
  <c r="A508" i="1"/>
  <c r="E507" i="1"/>
  <c r="D507" i="1"/>
  <c r="C507" i="1"/>
  <c r="B507" i="1"/>
  <c r="E506" i="1"/>
  <c r="D506" i="1"/>
  <c r="C506" i="1"/>
  <c r="B506" i="1"/>
  <c r="E505" i="1"/>
  <c r="D505" i="1"/>
  <c r="C505" i="1"/>
  <c r="B505" i="1"/>
  <c r="E504" i="1"/>
  <c r="D504" i="1"/>
  <c r="C504" i="1"/>
  <c r="B504" i="1"/>
  <c r="E503" i="1"/>
  <c r="D503" i="1"/>
  <c r="C503" i="1"/>
  <c r="B503" i="1"/>
  <c r="E502" i="1"/>
  <c r="D502" i="1"/>
  <c r="C502" i="1"/>
  <c r="B502" i="1"/>
  <c r="E501" i="1"/>
  <c r="D501" i="1"/>
  <c r="C501" i="1"/>
  <c r="B501" i="1"/>
  <c r="E500" i="1"/>
  <c r="D500" i="1"/>
  <c r="C500" i="1"/>
  <c r="B500" i="1"/>
  <c r="E499" i="1"/>
  <c r="D499" i="1"/>
  <c r="C499" i="1"/>
  <c r="B499" i="1"/>
  <c r="E498" i="1"/>
  <c r="D498" i="1"/>
  <c r="C498" i="1"/>
  <c r="B498" i="1"/>
  <c r="E497" i="1"/>
  <c r="D497" i="1"/>
  <c r="C497" i="1"/>
  <c r="B497" i="1"/>
  <c r="E496" i="1"/>
  <c r="D496" i="1"/>
  <c r="C496" i="1"/>
  <c r="B496" i="1"/>
  <c r="E495" i="1"/>
  <c r="D495" i="1"/>
  <c r="C495" i="1"/>
  <c r="B495" i="1"/>
  <c r="E494" i="1"/>
  <c r="D494" i="1"/>
  <c r="C494" i="1"/>
  <c r="B494" i="1"/>
  <c r="E493" i="1"/>
  <c r="D493" i="1"/>
  <c r="C493" i="1"/>
  <c r="B493" i="1"/>
  <c r="E492" i="1"/>
  <c r="D492" i="1"/>
  <c r="C492" i="1"/>
  <c r="B492" i="1"/>
  <c r="E491" i="1"/>
  <c r="D491" i="1"/>
  <c r="C491" i="1"/>
  <c r="B491" i="1"/>
  <c r="E490" i="1"/>
  <c r="D490" i="1"/>
  <c r="C490" i="1"/>
  <c r="B490" i="1"/>
  <c r="E489" i="1"/>
  <c r="D489" i="1"/>
  <c r="C489" i="1"/>
  <c r="B489" i="1"/>
  <c r="E488" i="1"/>
  <c r="D488" i="1"/>
  <c r="C488" i="1"/>
  <c r="B488" i="1"/>
  <c r="E487" i="1"/>
  <c r="D487" i="1"/>
  <c r="C487" i="1"/>
  <c r="B487" i="1"/>
  <c r="E486" i="1"/>
  <c r="D486" i="1"/>
  <c r="C486" i="1"/>
  <c r="B486" i="1"/>
  <c r="E485" i="1"/>
  <c r="D485" i="1"/>
  <c r="C485" i="1"/>
  <c r="B485" i="1"/>
  <c r="G484" i="1"/>
  <c r="G485" i="1" s="1"/>
  <c r="G486" i="1" s="1"/>
  <c r="G487" i="1" s="1"/>
  <c r="G488" i="1" s="1"/>
  <c r="G489" i="1" s="1"/>
  <c r="G490" i="1" s="1"/>
  <c r="G491" i="1" s="1"/>
  <c r="G492" i="1" s="1"/>
  <c r="G493" i="1" s="1"/>
  <c r="G494" i="1" s="1"/>
  <c r="G495" i="1" s="1"/>
  <c r="G496" i="1" s="1"/>
  <c r="G497" i="1" s="1"/>
  <c r="G498" i="1" s="1"/>
  <c r="G499" i="1" s="1"/>
  <c r="G500" i="1" s="1"/>
  <c r="G501" i="1" s="1"/>
  <c r="G502" i="1" s="1"/>
  <c r="G503" i="1" s="1"/>
  <c r="G504" i="1" s="1"/>
  <c r="G505" i="1" s="1"/>
  <c r="G506" i="1" s="1"/>
  <c r="G507" i="1" s="1"/>
  <c r="E484" i="1"/>
  <c r="D484" i="1"/>
  <c r="C484" i="1"/>
  <c r="B484" i="1"/>
  <c r="E483" i="1"/>
  <c r="D483" i="1"/>
  <c r="C483" i="1"/>
  <c r="B483" i="1"/>
  <c r="A478" i="1"/>
  <c r="E477" i="1"/>
  <c r="D477" i="1"/>
  <c r="C477" i="1"/>
  <c r="B477" i="1"/>
  <c r="E476" i="1"/>
  <c r="D476" i="1"/>
  <c r="C476" i="1"/>
  <c r="B476" i="1"/>
  <c r="E475" i="1"/>
  <c r="D475" i="1"/>
  <c r="C475" i="1"/>
  <c r="B475" i="1"/>
  <c r="E474" i="1"/>
  <c r="D474" i="1"/>
  <c r="C474" i="1"/>
  <c r="B474" i="1"/>
  <c r="E473" i="1"/>
  <c r="D473" i="1"/>
  <c r="C473" i="1"/>
  <c r="B473" i="1"/>
  <c r="E472" i="1"/>
  <c r="D472" i="1"/>
  <c r="C472" i="1"/>
  <c r="B472" i="1"/>
  <c r="E471" i="1"/>
  <c r="D471" i="1"/>
  <c r="C471" i="1"/>
  <c r="B471" i="1"/>
  <c r="E470" i="1"/>
  <c r="D470" i="1"/>
  <c r="C470" i="1"/>
  <c r="B470" i="1"/>
  <c r="E469" i="1"/>
  <c r="D469" i="1"/>
  <c r="C469" i="1"/>
  <c r="B469" i="1"/>
  <c r="E468" i="1"/>
  <c r="D468" i="1"/>
  <c r="C468" i="1"/>
  <c r="B468" i="1"/>
  <c r="E467" i="1"/>
  <c r="D467" i="1"/>
  <c r="C467" i="1"/>
  <c r="B467" i="1"/>
  <c r="E466" i="1"/>
  <c r="D466" i="1"/>
  <c r="C466" i="1"/>
  <c r="B466" i="1"/>
  <c r="E465" i="1"/>
  <c r="D465" i="1"/>
  <c r="C465" i="1"/>
  <c r="B465" i="1"/>
  <c r="E464" i="1"/>
  <c r="D464" i="1"/>
  <c r="C464" i="1"/>
  <c r="B464" i="1"/>
  <c r="E463" i="1"/>
  <c r="D463" i="1"/>
  <c r="C463" i="1"/>
  <c r="B463" i="1"/>
  <c r="E462" i="1"/>
  <c r="D462" i="1"/>
  <c r="C462" i="1"/>
  <c r="B462" i="1"/>
  <c r="E461" i="1"/>
  <c r="D461" i="1"/>
  <c r="C461" i="1"/>
  <c r="B461" i="1"/>
  <c r="E460" i="1"/>
  <c r="D460" i="1"/>
  <c r="C460" i="1"/>
  <c r="B460" i="1"/>
  <c r="E459" i="1"/>
  <c r="D459" i="1"/>
  <c r="C459" i="1"/>
  <c r="B459" i="1"/>
  <c r="E458" i="1"/>
  <c r="D458" i="1"/>
  <c r="C458" i="1"/>
  <c r="B458" i="1"/>
  <c r="E457" i="1"/>
  <c r="D457" i="1"/>
  <c r="C457" i="1"/>
  <c r="B457" i="1"/>
  <c r="E456" i="1"/>
  <c r="D456" i="1"/>
  <c r="C456" i="1"/>
  <c r="B456" i="1"/>
  <c r="E455" i="1"/>
  <c r="D455" i="1"/>
  <c r="C455" i="1"/>
  <c r="B455" i="1"/>
  <c r="G454" i="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E454" i="1"/>
  <c r="D454" i="1"/>
  <c r="C454" i="1"/>
  <c r="B454" i="1"/>
  <c r="E453" i="1"/>
  <c r="E478" i="1" s="1"/>
  <c r="D453" i="1"/>
  <c r="C453" i="1"/>
  <c r="B453" i="1"/>
  <c r="A448" i="1"/>
  <c r="E447" i="1"/>
  <c r="D447" i="1"/>
  <c r="C447" i="1"/>
  <c r="B447" i="1"/>
  <c r="E446" i="1"/>
  <c r="D446" i="1"/>
  <c r="C446" i="1"/>
  <c r="B446" i="1"/>
  <c r="E445" i="1"/>
  <c r="D445" i="1"/>
  <c r="C445" i="1"/>
  <c r="B445" i="1"/>
  <c r="E444" i="1"/>
  <c r="D444" i="1"/>
  <c r="C444" i="1"/>
  <c r="B444" i="1"/>
  <c r="E443" i="1"/>
  <c r="D443" i="1"/>
  <c r="C443" i="1"/>
  <c r="B443" i="1"/>
  <c r="E442" i="1"/>
  <c r="D442" i="1"/>
  <c r="C442" i="1"/>
  <c r="B442" i="1"/>
  <c r="E441" i="1"/>
  <c r="D441" i="1"/>
  <c r="C441" i="1"/>
  <c r="B441" i="1"/>
  <c r="E440" i="1"/>
  <c r="D440" i="1"/>
  <c r="C440" i="1"/>
  <c r="B440" i="1"/>
  <c r="E439" i="1"/>
  <c r="D439" i="1"/>
  <c r="C439" i="1"/>
  <c r="B439" i="1"/>
  <c r="E438" i="1"/>
  <c r="D438" i="1"/>
  <c r="C438" i="1"/>
  <c r="B438" i="1"/>
  <c r="E437" i="1"/>
  <c r="D437" i="1"/>
  <c r="C437" i="1"/>
  <c r="B437" i="1"/>
  <c r="E436" i="1"/>
  <c r="D436" i="1"/>
  <c r="C436" i="1"/>
  <c r="B436" i="1"/>
  <c r="E435" i="1"/>
  <c r="D435" i="1"/>
  <c r="C435" i="1"/>
  <c r="B435" i="1"/>
  <c r="E434" i="1"/>
  <c r="D434" i="1"/>
  <c r="C434" i="1"/>
  <c r="B434" i="1"/>
  <c r="E433" i="1"/>
  <c r="D433" i="1"/>
  <c r="C433" i="1"/>
  <c r="B433" i="1"/>
  <c r="E432" i="1"/>
  <c r="D432" i="1"/>
  <c r="C432" i="1"/>
  <c r="B432" i="1"/>
  <c r="E431" i="1"/>
  <c r="D431" i="1"/>
  <c r="C431" i="1"/>
  <c r="B431" i="1"/>
  <c r="E430" i="1"/>
  <c r="D430" i="1"/>
  <c r="C430" i="1"/>
  <c r="B430" i="1"/>
  <c r="E429" i="1"/>
  <c r="D429" i="1"/>
  <c r="C429" i="1"/>
  <c r="B429" i="1"/>
  <c r="E428" i="1"/>
  <c r="D428" i="1"/>
  <c r="C428" i="1"/>
  <c r="B428" i="1"/>
  <c r="E427" i="1"/>
  <c r="D427" i="1"/>
  <c r="C427" i="1"/>
  <c r="B427" i="1"/>
  <c r="E426" i="1"/>
  <c r="D426" i="1"/>
  <c r="C426" i="1"/>
  <c r="B426" i="1"/>
  <c r="E425" i="1"/>
  <c r="D425" i="1"/>
  <c r="C425" i="1"/>
  <c r="B425" i="1"/>
  <c r="G424" i="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E424" i="1"/>
  <c r="D424" i="1"/>
  <c r="C424" i="1"/>
  <c r="B424" i="1"/>
  <c r="E423" i="1"/>
  <c r="D423" i="1"/>
  <c r="C423" i="1"/>
  <c r="B423" i="1"/>
  <c r="A418" i="1"/>
  <c r="E417" i="1"/>
  <c r="D417" i="1"/>
  <c r="C417" i="1"/>
  <c r="B417" i="1"/>
  <c r="E416" i="1"/>
  <c r="D416" i="1"/>
  <c r="C416" i="1"/>
  <c r="B416" i="1"/>
  <c r="E415" i="1"/>
  <c r="D415" i="1"/>
  <c r="C415" i="1"/>
  <c r="B415" i="1"/>
  <c r="E414" i="1"/>
  <c r="D414" i="1"/>
  <c r="C414" i="1"/>
  <c r="B414" i="1"/>
  <c r="E413" i="1"/>
  <c r="D413" i="1"/>
  <c r="C413" i="1"/>
  <c r="B413" i="1"/>
  <c r="E412" i="1"/>
  <c r="D412" i="1"/>
  <c r="C412" i="1"/>
  <c r="B412" i="1"/>
  <c r="E411" i="1"/>
  <c r="D411" i="1"/>
  <c r="C411" i="1"/>
  <c r="B411" i="1"/>
  <c r="E410" i="1"/>
  <c r="D410" i="1"/>
  <c r="C410" i="1"/>
  <c r="B410" i="1"/>
  <c r="E409" i="1"/>
  <c r="D409" i="1"/>
  <c r="C409" i="1"/>
  <c r="B409" i="1"/>
  <c r="E408" i="1"/>
  <c r="D408" i="1"/>
  <c r="C408" i="1"/>
  <c r="B408" i="1"/>
  <c r="E407" i="1"/>
  <c r="D407" i="1"/>
  <c r="C407" i="1"/>
  <c r="B407" i="1"/>
  <c r="E406" i="1"/>
  <c r="D406" i="1"/>
  <c r="C406" i="1"/>
  <c r="B406" i="1"/>
  <c r="E405" i="1"/>
  <c r="D405" i="1"/>
  <c r="C405" i="1"/>
  <c r="B405" i="1"/>
  <c r="E404" i="1"/>
  <c r="D404" i="1"/>
  <c r="C404" i="1"/>
  <c r="B404" i="1"/>
  <c r="E403" i="1"/>
  <c r="D403" i="1"/>
  <c r="C403" i="1"/>
  <c r="B403" i="1"/>
  <c r="E402" i="1"/>
  <c r="D402" i="1"/>
  <c r="C402" i="1"/>
  <c r="B402" i="1"/>
  <c r="E401" i="1"/>
  <c r="D401" i="1"/>
  <c r="C401" i="1"/>
  <c r="B401" i="1"/>
  <c r="E400" i="1"/>
  <c r="D400" i="1"/>
  <c r="C400" i="1"/>
  <c r="B400" i="1"/>
  <c r="E399" i="1"/>
  <c r="D399" i="1"/>
  <c r="C399" i="1"/>
  <c r="B399" i="1"/>
  <c r="E398" i="1"/>
  <c r="D398" i="1"/>
  <c r="C398" i="1"/>
  <c r="B398" i="1"/>
  <c r="E397" i="1"/>
  <c r="D397" i="1"/>
  <c r="C397" i="1"/>
  <c r="B397" i="1"/>
  <c r="E396" i="1"/>
  <c r="D396" i="1"/>
  <c r="C396" i="1"/>
  <c r="B396" i="1"/>
  <c r="E395" i="1"/>
  <c r="D395" i="1"/>
  <c r="C395" i="1"/>
  <c r="B395" i="1"/>
  <c r="G394" i="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E394" i="1"/>
  <c r="D394" i="1"/>
  <c r="C394" i="1"/>
  <c r="B394" i="1"/>
  <c r="E393" i="1"/>
  <c r="D393" i="1"/>
  <c r="C393" i="1"/>
  <c r="B393" i="1"/>
  <c r="A388" i="1"/>
  <c r="E387" i="1"/>
  <c r="D387" i="1"/>
  <c r="C387" i="1"/>
  <c r="B387" i="1"/>
  <c r="E386" i="1"/>
  <c r="D386" i="1"/>
  <c r="C386" i="1"/>
  <c r="B386" i="1"/>
  <c r="E385" i="1"/>
  <c r="D385" i="1"/>
  <c r="C385" i="1"/>
  <c r="B385" i="1"/>
  <c r="E384" i="1"/>
  <c r="D384" i="1"/>
  <c r="C384" i="1"/>
  <c r="B384" i="1"/>
  <c r="E383" i="1"/>
  <c r="D383" i="1"/>
  <c r="C383" i="1"/>
  <c r="B383" i="1"/>
  <c r="E382" i="1"/>
  <c r="D382" i="1"/>
  <c r="C382" i="1"/>
  <c r="B382" i="1"/>
  <c r="E381" i="1"/>
  <c r="D381" i="1"/>
  <c r="C381" i="1"/>
  <c r="B381" i="1"/>
  <c r="E380" i="1"/>
  <c r="D380" i="1"/>
  <c r="C380" i="1"/>
  <c r="B380" i="1"/>
  <c r="E379" i="1"/>
  <c r="D379" i="1"/>
  <c r="C379" i="1"/>
  <c r="B379" i="1"/>
  <c r="E378" i="1"/>
  <c r="D378" i="1"/>
  <c r="C378" i="1"/>
  <c r="B378" i="1"/>
  <c r="E377" i="1"/>
  <c r="D377" i="1"/>
  <c r="C377" i="1"/>
  <c r="B377" i="1"/>
  <c r="E376" i="1"/>
  <c r="D376" i="1"/>
  <c r="C376" i="1"/>
  <c r="B376" i="1"/>
  <c r="E375" i="1"/>
  <c r="D375" i="1"/>
  <c r="C375" i="1"/>
  <c r="B375" i="1"/>
  <c r="E374" i="1"/>
  <c r="D374" i="1"/>
  <c r="C374" i="1"/>
  <c r="B374" i="1"/>
  <c r="E373" i="1"/>
  <c r="D373" i="1"/>
  <c r="C373" i="1"/>
  <c r="B373" i="1"/>
  <c r="E372" i="1"/>
  <c r="D372" i="1"/>
  <c r="C372" i="1"/>
  <c r="B372" i="1"/>
  <c r="E371" i="1"/>
  <c r="D371" i="1"/>
  <c r="C371" i="1"/>
  <c r="B371" i="1"/>
  <c r="E370" i="1"/>
  <c r="D370" i="1"/>
  <c r="C370" i="1"/>
  <c r="B370" i="1"/>
  <c r="E369" i="1"/>
  <c r="D369" i="1"/>
  <c r="C369" i="1"/>
  <c r="B369" i="1"/>
  <c r="E368" i="1"/>
  <c r="D368" i="1"/>
  <c r="C368" i="1"/>
  <c r="B368" i="1"/>
  <c r="E367" i="1"/>
  <c r="D367" i="1"/>
  <c r="C367" i="1"/>
  <c r="B367" i="1"/>
  <c r="E366" i="1"/>
  <c r="D366" i="1"/>
  <c r="C366" i="1"/>
  <c r="B366" i="1"/>
  <c r="E365" i="1"/>
  <c r="D365" i="1"/>
  <c r="C365" i="1"/>
  <c r="B365" i="1"/>
  <c r="G364" i="1"/>
  <c r="G365" i="1" s="1"/>
  <c r="G366" i="1" s="1"/>
  <c r="G367" i="1" s="1"/>
  <c r="G368" i="1" s="1"/>
  <c r="G369" i="1" s="1"/>
  <c r="G370" i="1" s="1"/>
  <c r="G371" i="1" s="1"/>
  <c r="G372" i="1" s="1"/>
  <c r="G373" i="1" s="1"/>
  <c r="G374" i="1" s="1"/>
  <c r="G375" i="1" s="1"/>
  <c r="G376" i="1" s="1"/>
  <c r="G377" i="1" s="1"/>
  <c r="G378" i="1" s="1"/>
  <c r="G379" i="1" s="1"/>
  <c r="G380" i="1" s="1"/>
  <c r="G381" i="1" s="1"/>
  <c r="G382" i="1" s="1"/>
  <c r="G383" i="1" s="1"/>
  <c r="G384" i="1" s="1"/>
  <c r="G385" i="1" s="1"/>
  <c r="G386" i="1" s="1"/>
  <c r="G387" i="1" s="1"/>
  <c r="E364" i="1"/>
  <c r="D364" i="1"/>
  <c r="C364" i="1"/>
  <c r="B364" i="1"/>
  <c r="E363" i="1"/>
  <c r="D363" i="1"/>
  <c r="C363" i="1"/>
  <c r="B363" i="1"/>
  <c r="A358" i="1"/>
  <c r="E357" i="1"/>
  <c r="D357" i="1"/>
  <c r="C357" i="1"/>
  <c r="B357" i="1"/>
  <c r="E356" i="1"/>
  <c r="D356" i="1"/>
  <c r="C356" i="1"/>
  <c r="B356" i="1"/>
  <c r="E355" i="1"/>
  <c r="D355" i="1"/>
  <c r="C355" i="1"/>
  <c r="B355" i="1"/>
  <c r="E354" i="1"/>
  <c r="D354" i="1"/>
  <c r="C354" i="1"/>
  <c r="B354" i="1"/>
  <c r="E353" i="1"/>
  <c r="D353" i="1"/>
  <c r="C353" i="1"/>
  <c r="B353" i="1"/>
  <c r="E352" i="1"/>
  <c r="D352" i="1"/>
  <c r="C352" i="1"/>
  <c r="B352" i="1"/>
  <c r="E351" i="1"/>
  <c r="D351" i="1"/>
  <c r="C351" i="1"/>
  <c r="B351" i="1"/>
  <c r="E350" i="1"/>
  <c r="D350" i="1"/>
  <c r="C350" i="1"/>
  <c r="B350" i="1"/>
  <c r="E349" i="1"/>
  <c r="D349" i="1"/>
  <c r="C349" i="1"/>
  <c r="B349" i="1"/>
  <c r="E348" i="1"/>
  <c r="D348" i="1"/>
  <c r="C348" i="1"/>
  <c r="B348" i="1"/>
  <c r="E347" i="1"/>
  <c r="D347" i="1"/>
  <c r="C347" i="1"/>
  <c r="B347" i="1"/>
  <c r="E346" i="1"/>
  <c r="D346" i="1"/>
  <c r="C346" i="1"/>
  <c r="B346" i="1"/>
  <c r="E345" i="1"/>
  <c r="D345" i="1"/>
  <c r="C345" i="1"/>
  <c r="B345" i="1"/>
  <c r="E344" i="1"/>
  <c r="D344" i="1"/>
  <c r="C344" i="1"/>
  <c r="B344" i="1"/>
  <c r="E343" i="1"/>
  <c r="D343" i="1"/>
  <c r="C343" i="1"/>
  <c r="B343" i="1"/>
  <c r="E342" i="1"/>
  <c r="D342" i="1"/>
  <c r="C342" i="1"/>
  <c r="B342" i="1"/>
  <c r="E341" i="1"/>
  <c r="D341" i="1"/>
  <c r="C341" i="1"/>
  <c r="B341" i="1"/>
  <c r="E340" i="1"/>
  <c r="D340" i="1"/>
  <c r="C340" i="1"/>
  <c r="B340" i="1"/>
  <c r="E339" i="1"/>
  <c r="D339" i="1"/>
  <c r="C339" i="1"/>
  <c r="B339" i="1"/>
  <c r="E338" i="1"/>
  <c r="D338" i="1"/>
  <c r="C338" i="1"/>
  <c r="B338" i="1"/>
  <c r="E337" i="1"/>
  <c r="D337" i="1"/>
  <c r="C337" i="1"/>
  <c r="B337" i="1"/>
  <c r="E336" i="1"/>
  <c r="D336" i="1"/>
  <c r="C336" i="1"/>
  <c r="B336" i="1"/>
  <c r="E335" i="1"/>
  <c r="D335" i="1"/>
  <c r="C335" i="1"/>
  <c r="B335" i="1"/>
  <c r="G334" i="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E334" i="1"/>
  <c r="D334" i="1"/>
  <c r="C334" i="1"/>
  <c r="B334" i="1"/>
  <c r="E333" i="1"/>
  <c r="D333" i="1"/>
  <c r="C333" i="1"/>
  <c r="B333" i="1"/>
  <c r="A328" i="1"/>
  <c r="E327" i="1"/>
  <c r="D327" i="1"/>
  <c r="C327" i="1"/>
  <c r="B327" i="1"/>
  <c r="E326" i="1"/>
  <c r="D326" i="1"/>
  <c r="C326" i="1"/>
  <c r="B326" i="1"/>
  <c r="E325" i="1"/>
  <c r="D325" i="1"/>
  <c r="C325" i="1"/>
  <c r="B325" i="1"/>
  <c r="E324" i="1"/>
  <c r="D324" i="1"/>
  <c r="C324" i="1"/>
  <c r="B324" i="1"/>
  <c r="E323" i="1"/>
  <c r="D323" i="1"/>
  <c r="C323" i="1"/>
  <c r="B323" i="1"/>
  <c r="E322" i="1"/>
  <c r="D322" i="1"/>
  <c r="C322" i="1"/>
  <c r="B322" i="1"/>
  <c r="E321" i="1"/>
  <c r="D321" i="1"/>
  <c r="C321" i="1"/>
  <c r="B321" i="1"/>
  <c r="E320" i="1"/>
  <c r="D320" i="1"/>
  <c r="C320" i="1"/>
  <c r="B320" i="1"/>
  <c r="E319" i="1"/>
  <c r="D319" i="1"/>
  <c r="C319" i="1"/>
  <c r="B319" i="1"/>
  <c r="E318" i="1"/>
  <c r="D318" i="1"/>
  <c r="C318" i="1"/>
  <c r="B318" i="1"/>
  <c r="E317" i="1"/>
  <c r="D317" i="1"/>
  <c r="C317" i="1"/>
  <c r="B317" i="1"/>
  <c r="E316" i="1"/>
  <c r="D316" i="1"/>
  <c r="C316" i="1"/>
  <c r="B316" i="1"/>
  <c r="E315" i="1"/>
  <c r="D315" i="1"/>
  <c r="C315" i="1"/>
  <c r="B315" i="1"/>
  <c r="E314" i="1"/>
  <c r="D314" i="1"/>
  <c r="C314" i="1"/>
  <c r="B314" i="1"/>
  <c r="E313" i="1"/>
  <c r="D313" i="1"/>
  <c r="C313" i="1"/>
  <c r="B313" i="1"/>
  <c r="E312" i="1"/>
  <c r="D312" i="1"/>
  <c r="C312" i="1"/>
  <c r="B312" i="1"/>
  <c r="E311" i="1"/>
  <c r="D311" i="1"/>
  <c r="C311" i="1"/>
  <c r="B311" i="1"/>
  <c r="E310" i="1"/>
  <c r="D310" i="1"/>
  <c r="C310" i="1"/>
  <c r="B310" i="1"/>
  <c r="E309" i="1"/>
  <c r="D309" i="1"/>
  <c r="C309" i="1"/>
  <c r="B309" i="1"/>
  <c r="E308" i="1"/>
  <c r="D308" i="1"/>
  <c r="C308" i="1"/>
  <c r="B308" i="1"/>
  <c r="E307" i="1"/>
  <c r="D307" i="1"/>
  <c r="C307" i="1"/>
  <c r="B307" i="1"/>
  <c r="E306" i="1"/>
  <c r="D306" i="1"/>
  <c r="C306" i="1"/>
  <c r="B306" i="1"/>
  <c r="E305" i="1"/>
  <c r="D305" i="1"/>
  <c r="C305" i="1"/>
  <c r="B305" i="1"/>
  <c r="G304" i="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E304" i="1"/>
  <c r="D304" i="1"/>
  <c r="C304" i="1"/>
  <c r="B304" i="1"/>
  <c r="E303" i="1"/>
  <c r="D303" i="1"/>
  <c r="C303" i="1"/>
  <c r="B303" i="1"/>
  <c r="A298" i="1"/>
  <c r="E297" i="1"/>
  <c r="D297" i="1"/>
  <c r="C297" i="1"/>
  <c r="B297" i="1"/>
  <c r="E296" i="1"/>
  <c r="D296" i="1"/>
  <c r="C296" i="1"/>
  <c r="B296" i="1"/>
  <c r="E295" i="1"/>
  <c r="D295" i="1"/>
  <c r="C295" i="1"/>
  <c r="B295" i="1"/>
  <c r="E294" i="1"/>
  <c r="D294" i="1"/>
  <c r="C294" i="1"/>
  <c r="B294" i="1"/>
  <c r="E293" i="1"/>
  <c r="D293" i="1"/>
  <c r="C293" i="1"/>
  <c r="B293" i="1"/>
  <c r="E292" i="1"/>
  <c r="D292" i="1"/>
  <c r="C292" i="1"/>
  <c r="B292" i="1"/>
  <c r="E291" i="1"/>
  <c r="D291" i="1"/>
  <c r="C291" i="1"/>
  <c r="B291" i="1"/>
  <c r="E290" i="1"/>
  <c r="D290" i="1"/>
  <c r="C290" i="1"/>
  <c r="B290" i="1"/>
  <c r="E289" i="1"/>
  <c r="D289" i="1"/>
  <c r="C289" i="1"/>
  <c r="B289" i="1"/>
  <c r="E288" i="1"/>
  <c r="D288" i="1"/>
  <c r="C288" i="1"/>
  <c r="B288" i="1"/>
  <c r="E287" i="1"/>
  <c r="D287" i="1"/>
  <c r="C287" i="1"/>
  <c r="B287" i="1"/>
  <c r="E286" i="1"/>
  <c r="D286" i="1"/>
  <c r="C286" i="1"/>
  <c r="B286" i="1"/>
  <c r="E285" i="1"/>
  <c r="D285" i="1"/>
  <c r="C285" i="1"/>
  <c r="B285" i="1"/>
  <c r="E284" i="1"/>
  <c r="D284" i="1"/>
  <c r="C284" i="1"/>
  <c r="B284" i="1"/>
  <c r="E283" i="1"/>
  <c r="D283" i="1"/>
  <c r="C283" i="1"/>
  <c r="B283" i="1"/>
  <c r="E282" i="1"/>
  <c r="D282" i="1"/>
  <c r="C282" i="1"/>
  <c r="B282" i="1"/>
  <c r="E281" i="1"/>
  <c r="D281" i="1"/>
  <c r="C281" i="1"/>
  <c r="B281" i="1"/>
  <c r="E280" i="1"/>
  <c r="D280" i="1"/>
  <c r="C280" i="1"/>
  <c r="B280" i="1"/>
  <c r="E279" i="1"/>
  <c r="D279" i="1"/>
  <c r="C279" i="1"/>
  <c r="B279" i="1"/>
  <c r="E278" i="1"/>
  <c r="D278" i="1"/>
  <c r="C278" i="1"/>
  <c r="B278" i="1"/>
  <c r="E277" i="1"/>
  <c r="D277" i="1"/>
  <c r="C277" i="1"/>
  <c r="B277" i="1"/>
  <c r="E276" i="1"/>
  <c r="D276" i="1"/>
  <c r="C276" i="1"/>
  <c r="B276" i="1"/>
  <c r="E275" i="1"/>
  <c r="D275" i="1"/>
  <c r="C275" i="1"/>
  <c r="B275" i="1"/>
  <c r="G274" i="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E274" i="1"/>
  <c r="D274" i="1"/>
  <c r="C274" i="1"/>
  <c r="B274" i="1"/>
  <c r="E273" i="1"/>
  <c r="D273" i="1"/>
  <c r="C273" i="1"/>
  <c r="B273" i="1"/>
  <c r="A268" i="1"/>
  <c r="E267" i="1"/>
  <c r="D267" i="1"/>
  <c r="C267" i="1"/>
  <c r="B267" i="1"/>
  <c r="E266" i="1"/>
  <c r="D266" i="1"/>
  <c r="C266" i="1"/>
  <c r="B266" i="1"/>
  <c r="E265" i="1"/>
  <c r="D265" i="1"/>
  <c r="C265" i="1"/>
  <c r="B265" i="1"/>
  <c r="E264" i="1"/>
  <c r="D264" i="1"/>
  <c r="C264" i="1"/>
  <c r="B264" i="1"/>
  <c r="E263" i="1"/>
  <c r="D263" i="1"/>
  <c r="C263" i="1"/>
  <c r="B263" i="1"/>
  <c r="E262" i="1"/>
  <c r="D262" i="1"/>
  <c r="C262" i="1"/>
  <c r="B262" i="1"/>
  <c r="E261" i="1"/>
  <c r="D261" i="1"/>
  <c r="C261" i="1"/>
  <c r="B261" i="1"/>
  <c r="E260" i="1"/>
  <c r="D260" i="1"/>
  <c r="C260" i="1"/>
  <c r="B260" i="1"/>
  <c r="E259" i="1"/>
  <c r="D259" i="1"/>
  <c r="C259" i="1"/>
  <c r="B259" i="1"/>
  <c r="E258" i="1"/>
  <c r="D258" i="1"/>
  <c r="C258" i="1"/>
  <c r="B258" i="1"/>
  <c r="E257" i="1"/>
  <c r="D257" i="1"/>
  <c r="C257" i="1"/>
  <c r="B257" i="1"/>
  <c r="E256" i="1"/>
  <c r="D256" i="1"/>
  <c r="C256" i="1"/>
  <c r="B256" i="1"/>
  <c r="E255" i="1"/>
  <c r="D255" i="1"/>
  <c r="C255" i="1"/>
  <c r="B255" i="1"/>
  <c r="E254" i="1"/>
  <c r="D254" i="1"/>
  <c r="C254" i="1"/>
  <c r="B254" i="1"/>
  <c r="E253" i="1"/>
  <c r="D253" i="1"/>
  <c r="C253" i="1"/>
  <c r="B253" i="1"/>
  <c r="E252" i="1"/>
  <c r="D252" i="1"/>
  <c r="C252" i="1"/>
  <c r="B252" i="1"/>
  <c r="E251" i="1"/>
  <c r="D251" i="1"/>
  <c r="C251" i="1"/>
  <c r="B251" i="1"/>
  <c r="E250" i="1"/>
  <c r="D250" i="1"/>
  <c r="C250" i="1"/>
  <c r="B250" i="1"/>
  <c r="E249" i="1"/>
  <c r="D249" i="1"/>
  <c r="C249" i="1"/>
  <c r="B249" i="1"/>
  <c r="E248" i="1"/>
  <c r="D248" i="1"/>
  <c r="C248" i="1"/>
  <c r="B248" i="1"/>
  <c r="E247" i="1"/>
  <c r="D247" i="1"/>
  <c r="C247" i="1"/>
  <c r="B247" i="1"/>
  <c r="E246" i="1"/>
  <c r="D246" i="1"/>
  <c r="C246" i="1"/>
  <c r="B246" i="1"/>
  <c r="E245" i="1"/>
  <c r="D245" i="1"/>
  <c r="C245" i="1"/>
  <c r="B245" i="1"/>
  <c r="G244" i="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E244" i="1"/>
  <c r="D244" i="1"/>
  <c r="C244" i="1"/>
  <c r="B244" i="1"/>
  <c r="E243" i="1"/>
  <c r="E268" i="1" s="1"/>
  <c r="D243" i="1"/>
  <c r="C243" i="1"/>
  <c r="B243" i="1"/>
  <c r="A238" i="1"/>
  <c r="E237" i="1"/>
  <c r="D237" i="1"/>
  <c r="C237" i="1"/>
  <c r="B237" i="1"/>
  <c r="E236" i="1"/>
  <c r="D236" i="1"/>
  <c r="C236" i="1"/>
  <c r="B236" i="1"/>
  <c r="E235" i="1"/>
  <c r="D235" i="1"/>
  <c r="C235" i="1"/>
  <c r="B235" i="1"/>
  <c r="E234" i="1"/>
  <c r="D234" i="1"/>
  <c r="C234" i="1"/>
  <c r="B234" i="1"/>
  <c r="E233" i="1"/>
  <c r="D233" i="1"/>
  <c r="C233" i="1"/>
  <c r="B233" i="1"/>
  <c r="E232" i="1"/>
  <c r="D232" i="1"/>
  <c r="C232" i="1"/>
  <c r="B232" i="1"/>
  <c r="E231" i="1"/>
  <c r="D231" i="1"/>
  <c r="C231" i="1"/>
  <c r="B231" i="1"/>
  <c r="E230" i="1"/>
  <c r="D230" i="1"/>
  <c r="C230" i="1"/>
  <c r="B230" i="1"/>
  <c r="E229" i="1"/>
  <c r="D229" i="1"/>
  <c r="C229" i="1"/>
  <c r="B229" i="1"/>
  <c r="E228" i="1"/>
  <c r="D228" i="1"/>
  <c r="C228" i="1"/>
  <c r="B228" i="1"/>
  <c r="E227" i="1"/>
  <c r="D227" i="1"/>
  <c r="C227" i="1"/>
  <c r="B227" i="1"/>
  <c r="E226" i="1"/>
  <c r="D226" i="1"/>
  <c r="C226" i="1"/>
  <c r="B226" i="1"/>
  <c r="E225" i="1"/>
  <c r="D225" i="1"/>
  <c r="C225" i="1"/>
  <c r="B225" i="1"/>
  <c r="E224" i="1"/>
  <c r="D224" i="1"/>
  <c r="C224" i="1"/>
  <c r="B224" i="1"/>
  <c r="E223" i="1"/>
  <c r="D223" i="1"/>
  <c r="C223" i="1"/>
  <c r="B223" i="1"/>
  <c r="E222" i="1"/>
  <c r="D222" i="1"/>
  <c r="C222" i="1"/>
  <c r="B222" i="1"/>
  <c r="E221" i="1"/>
  <c r="D221" i="1"/>
  <c r="C221" i="1"/>
  <c r="B221" i="1"/>
  <c r="E220" i="1"/>
  <c r="D220" i="1"/>
  <c r="C220" i="1"/>
  <c r="B220" i="1"/>
  <c r="E219" i="1"/>
  <c r="D219" i="1"/>
  <c r="C219" i="1"/>
  <c r="B219" i="1"/>
  <c r="E218" i="1"/>
  <c r="D218" i="1"/>
  <c r="C218" i="1"/>
  <c r="B218" i="1"/>
  <c r="E217" i="1"/>
  <c r="D217" i="1"/>
  <c r="C217" i="1"/>
  <c r="B217" i="1"/>
  <c r="E216" i="1"/>
  <c r="D216" i="1"/>
  <c r="C216" i="1"/>
  <c r="B216" i="1"/>
  <c r="E215" i="1"/>
  <c r="D215" i="1"/>
  <c r="C215" i="1"/>
  <c r="B215" i="1"/>
  <c r="G214" i="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E214" i="1"/>
  <c r="D214" i="1"/>
  <c r="C214" i="1"/>
  <c r="B214" i="1"/>
  <c r="E213" i="1"/>
  <c r="D213" i="1"/>
  <c r="C213" i="1"/>
  <c r="B213" i="1"/>
  <c r="A208" i="1"/>
  <c r="E207" i="1"/>
  <c r="D207" i="1"/>
  <c r="C207" i="1"/>
  <c r="B207" i="1"/>
  <c r="E206" i="1"/>
  <c r="D206" i="1"/>
  <c r="C206" i="1"/>
  <c r="B206" i="1"/>
  <c r="E205" i="1"/>
  <c r="D205" i="1"/>
  <c r="C205" i="1"/>
  <c r="B205" i="1"/>
  <c r="E204" i="1"/>
  <c r="D204" i="1"/>
  <c r="C204" i="1"/>
  <c r="B204" i="1"/>
  <c r="E203" i="1"/>
  <c r="D203" i="1"/>
  <c r="C203" i="1"/>
  <c r="B203" i="1"/>
  <c r="E202" i="1"/>
  <c r="D202" i="1"/>
  <c r="C202" i="1"/>
  <c r="B202" i="1"/>
  <c r="E201" i="1"/>
  <c r="D201" i="1"/>
  <c r="C201" i="1"/>
  <c r="B201" i="1"/>
  <c r="E200" i="1"/>
  <c r="D200" i="1"/>
  <c r="C200" i="1"/>
  <c r="B200" i="1"/>
  <c r="E199" i="1"/>
  <c r="D199" i="1"/>
  <c r="C199" i="1"/>
  <c r="B199" i="1"/>
  <c r="E198" i="1"/>
  <c r="D198" i="1"/>
  <c r="C198" i="1"/>
  <c r="B198" i="1"/>
  <c r="E197" i="1"/>
  <c r="D197" i="1"/>
  <c r="C197" i="1"/>
  <c r="B197" i="1"/>
  <c r="E196" i="1"/>
  <c r="D196" i="1"/>
  <c r="C196" i="1"/>
  <c r="B196" i="1"/>
  <c r="E195" i="1"/>
  <c r="D195" i="1"/>
  <c r="C195" i="1"/>
  <c r="B195" i="1"/>
  <c r="E194" i="1"/>
  <c r="D194" i="1"/>
  <c r="C194" i="1"/>
  <c r="B194" i="1"/>
  <c r="E193" i="1"/>
  <c r="D193" i="1"/>
  <c r="C193" i="1"/>
  <c r="B193" i="1"/>
  <c r="E192" i="1"/>
  <c r="D192" i="1"/>
  <c r="C192" i="1"/>
  <c r="B192" i="1"/>
  <c r="E191" i="1"/>
  <c r="D191" i="1"/>
  <c r="C191" i="1"/>
  <c r="B191" i="1"/>
  <c r="E190" i="1"/>
  <c r="D190" i="1"/>
  <c r="C190" i="1"/>
  <c r="B190" i="1"/>
  <c r="E189" i="1"/>
  <c r="D189" i="1"/>
  <c r="C189" i="1"/>
  <c r="B189" i="1"/>
  <c r="E188" i="1"/>
  <c r="D188" i="1"/>
  <c r="C188" i="1"/>
  <c r="B188" i="1"/>
  <c r="E187" i="1"/>
  <c r="D187" i="1"/>
  <c r="C187" i="1"/>
  <c r="B187" i="1"/>
  <c r="E186" i="1"/>
  <c r="D186" i="1"/>
  <c r="C186" i="1"/>
  <c r="B186" i="1"/>
  <c r="G185" i="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E185" i="1"/>
  <c r="D185" i="1"/>
  <c r="C185" i="1"/>
  <c r="B185" i="1"/>
  <c r="G184" i="1"/>
  <c r="E184" i="1"/>
  <c r="D184" i="1"/>
  <c r="C184" i="1"/>
  <c r="B184" i="1"/>
  <c r="E183" i="1"/>
  <c r="D183" i="1"/>
  <c r="C183" i="1"/>
  <c r="B183" i="1"/>
  <c r="E177" i="1"/>
  <c r="D177" i="1"/>
  <c r="C177" i="1"/>
  <c r="B177" i="1"/>
  <c r="E176" i="1"/>
  <c r="D176" i="1"/>
  <c r="C176" i="1"/>
  <c r="B176" i="1"/>
  <c r="E175" i="1"/>
  <c r="D175" i="1"/>
  <c r="C175" i="1"/>
  <c r="B175" i="1"/>
  <c r="E174" i="1"/>
  <c r="D174" i="1"/>
  <c r="C174" i="1"/>
  <c r="B174" i="1"/>
  <c r="E173" i="1"/>
  <c r="D173" i="1"/>
  <c r="C173" i="1"/>
  <c r="B173" i="1"/>
  <c r="E172" i="1"/>
  <c r="D172" i="1"/>
  <c r="C172" i="1"/>
  <c r="B172" i="1"/>
  <c r="E171" i="1"/>
  <c r="D171" i="1"/>
  <c r="C171" i="1"/>
  <c r="B171" i="1"/>
  <c r="E170" i="1"/>
  <c r="D170" i="1"/>
  <c r="C170" i="1"/>
  <c r="B170" i="1"/>
  <c r="E169" i="1"/>
  <c r="D169" i="1"/>
  <c r="C169" i="1"/>
  <c r="B169" i="1"/>
  <c r="E168" i="1"/>
  <c r="D168" i="1"/>
  <c r="C168" i="1"/>
  <c r="B168" i="1"/>
  <c r="E167" i="1"/>
  <c r="D167" i="1"/>
  <c r="C167" i="1"/>
  <c r="B167" i="1"/>
  <c r="E166" i="1"/>
  <c r="D166" i="1"/>
  <c r="C166" i="1"/>
  <c r="B166" i="1"/>
  <c r="E165" i="1"/>
  <c r="D165" i="1"/>
  <c r="C165" i="1"/>
  <c r="B165" i="1"/>
  <c r="E164" i="1"/>
  <c r="D164" i="1"/>
  <c r="C164" i="1"/>
  <c r="B164" i="1"/>
  <c r="E163" i="1"/>
  <c r="D163" i="1"/>
  <c r="C163" i="1"/>
  <c r="B163" i="1"/>
  <c r="E162" i="1"/>
  <c r="D162" i="1"/>
  <c r="C162" i="1"/>
  <c r="B162" i="1"/>
  <c r="E161" i="1"/>
  <c r="D161" i="1"/>
  <c r="C161" i="1"/>
  <c r="B161" i="1"/>
  <c r="E160" i="1"/>
  <c r="D160" i="1"/>
  <c r="C160" i="1"/>
  <c r="B160" i="1"/>
  <c r="E159" i="1"/>
  <c r="D159" i="1"/>
  <c r="C159" i="1"/>
  <c r="B159" i="1"/>
  <c r="E158" i="1"/>
  <c r="D158" i="1"/>
  <c r="C158" i="1"/>
  <c r="B158" i="1"/>
  <c r="E157" i="1"/>
  <c r="D157" i="1"/>
  <c r="C157" i="1"/>
  <c r="B157" i="1"/>
  <c r="E156" i="1"/>
  <c r="D156" i="1"/>
  <c r="C156" i="1"/>
  <c r="B156" i="1"/>
  <c r="E155" i="1"/>
  <c r="D155" i="1"/>
  <c r="C155" i="1"/>
  <c r="B155" i="1"/>
  <c r="E154" i="1"/>
  <c r="D154" i="1"/>
  <c r="C154" i="1"/>
  <c r="B154" i="1"/>
  <c r="E153" i="1"/>
  <c r="D153" i="1"/>
  <c r="C153" i="1"/>
  <c r="B153" i="1"/>
  <c r="E147" i="1"/>
  <c r="D147" i="1"/>
  <c r="C147" i="1"/>
  <c r="B147" i="1"/>
  <c r="E146" i="1"/>
  <c r="D146" i="1"/>
  <c r="C146" i="1"/>
  <c r="B146" i="1"/>
  <c r="E145" i="1"/>
  <c r="D145" i="1"/>
  <c r="C145" i="1"/>
  <c r="B145" i="1"/>
  <c r="E144" i="1"/>
  <c r="D144" i="1"/>
  <c r="C144" i="1"/>
  <c r="B144" i="1"/>
  <c r="E143" i="1"/>
  <c r="D143" i="1"/>
  <c r="C143" i="1"/>
  <c r="B143" i="1"/>
  <c r="E142" i="1"/>
  <c r="D142" i="1"/>
  <c r="C142" i="1"/>
  <c r="B142" i="1"/>
  <c r="E141" i="1"/>
  <c r="D141" i="1"/>
  <c r="C141" i="1"/>
  <c r="B141" i="1"/>
  <c r="E140" i="1"/>
  <c r="D140" i="1"/>
  <c r="C140" i="1"/>
  <c r="B140" i="1"/>
  <c r="E139" i="1"/>
  <c r="D139" i="1"/>
  <c r="C139" i="1"/>
  <c r="B139" i="1"/>
  <c r="E138" i="1"/>
  <c r="D138" i="1"/>
  <c r="C138" i="1"/>
  <c r="B138" i="1"/>
  <c r="E137" i="1"/>
  <c r="D137" i="1"/>
  <c r="C137" i="1"/>
  <c r="B137" i="1"/>
  <c r="E136" i="1"/>
  <c r="D136" i="1"/>
  <c r="C136" i="1"/>
  <c r="B136" i="1"/>
  <c r="E135" i="1"/>
  <c r="D135" i="1"/>
  <c r="C135" i="1"/>
  <c r="B135" i="1"/>
  <c r="E134" i="1"/>
  <c r="D134" i="1"/>
  <c r="C134" i="1"/>
  <c r="B134" i="1"/>
  <c r="E133" i="1"/>
  <c r="D133" i="1"/>
  <c r="C133" i="1"/>
  <c r="B133" i="1"/>
  <c r="E132" i="1"/>
  <c r="D132" i="1"/>
  <c r="C132" i="1"/>
  <c r="B132" i="1"/>
  <c r="E131" i="1"/>
  <c r="D131" i="1"/>
  <c r="C131" i="1"/>
  <c r="B131" i="1"/>
  <c r="E130" i="1"/>
  <c r="D130" i="1"/>
  <c r="C130" i="1"/>
  <c r="B130" i="1"/>
  <c r="E129" i="1"/>
  <c r="D129" i="1"/>
  <c r="C129" i="1"/>
  <c r="B129" i="1"/>
  <c r="E128" i="1"/>
  <c r="D128" i="1"/>
  <c r="C128" i="1"/>
  <c r="B128" i="1"/>
  <c r="E127" i="1"/>
  <c r="D127" i="1"/>
  <c r="C127" i="1"/>
  <c r="B127" i="1"/>
  <c r="E126" i="1"/>
  <c r="D126" i="1"/>
  <c r="C126" i="1"/>
  <c r="B126" i="1"/>
  <c r="E125" i="1"/>
  <c r="D125" i="1"/>
  <c r="C125" i="1"/>
  <c r="B125" i="1"/>
  <c r="E124" i="1"/>
  <c r="D124" i="1"/>
  <c r="C124" i="1"/>
  <c r="B124" i="1"/>
  <c r="E123" i="1"/>
  <c r="D123" i="1"/>
  <c r="C123" i="1"/>
  <c r="B123" i="1"/>
  <c r="D45" i="1"/>
  <c r="B45" i="1"/>
  <c r="D44" i="1"/>
  <c r="B44" i="1"/>
  <c r="D43" i="1"/>
  <c r="B43" i="1"/>
  <c r="D42" i="1"/>
  <c r="B42" i="1"/>
  <c r="D41" i="1"/>
  <c r="B41" i="1"/>
  <c r="D40" i="1"/>
  <c r="B40" i="1"/>
  <c r="D39" i="1"/>
  <c r="B39" i="1"/>
  <c r="D38" i="1"/>
  <c r="B38" i="1"/>
  <c r="D37" i="1"/>
  <c r="B37" i="1"/>
  <c r="D36" i="1"/>
  <c r="B36" i="1"/>
  <c r="D35" i="1"/>
  <c r="B35" i="1"/>
  <c r="D34" i="1"/>
  <c r="B34" i="1"/>
  <c r="D33" i="1"/>
  <c r="B33" i="1"/>
  <c r="D32" i="1"/>
  <c r="B32" i="1"/>
  <c r="E328" i="1" l="1"/>
  <c r="E238" i="1"/>
  <c r="E418" i="1"/>
  <c r="C508" i="1"/>
  <c r="E358" i="1"/>
  <c r="C448" i="1"/>
  <c r="C298" i="1"/>
  <c r="C388" i="1"/>
  <c r="E538" i="1"/>
  <c r="C238" i="1"/>
  <c r="C268" i="1"/>
  <c r="E298" i="1"/>
  <c r="C328" i="1"/>
  <c r="E388" i="1"/>
  <c r="E448" i="1"/>
  <c r="C208" i="1"/>
  <c r="E208" i="1"/>
  <c r="C358" i="1"/>
  <c r="C418" i="1"/>
  <c r="C478" i="1"/>
  <c r="E508" i="1"/>
  <c r="C538" i="1"/>
  <c r="A178" i="1"/>
  <c r="G154" i="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24" i="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C178" i="1" l="1"/>
  <c r="E178" i="1"/>
  <c r="A48" i="1"/>
  <c r="D31" i="1" l="1"/>
  <c r="B31" i="1"/>
  <c r="A25" i="1"/>
  <c r="A24" i="1"/>
  <c r="A23" i="1"/>
  <c r="C48" i="1" l="1"/>
  <c r="E48" i="1"/>
  <c r="G118" i="1"/>
  <c r="F118" i="1"/>
  <c r="A148" i="1" l="1"/>
  <c r="F26" i="1" l="1"/>
  <c r="G26" i="1"/>
  <c r="E148" i="1" l="1"/>
  <c r="C148" i="1"/>
</calcChain>
</file>

<file path=xl/sharedStrings.xml><?xml version="1.0" encoding="utf-8"?>
<sst xmlns="http://schemas.openxmlformats.org/spreadsheetml/2006/main" count="463" uniqueCount="96">
  <si>
    <t>SHIP FROM</t>
  </si>
  <si>
    <t>UpSpring LTD</t>
  </si>
  <si>
    <t xml:space="preserve">Bill of Lading Number: </t>
  </si>
  <si>
    <t>4209 South Industrial Drive</t>
  </si>
  <si>
    <t>Suite 200</t>
  </si>
  <si>
    <t xml:space="preserve">Target Dispatch# </t>
  </si>
  <si>
    <t xml:space="preserve">SECO Routing#  </t>
  </si>
  <si>
    <t>Austin, TX 78744</t>
  </si>
  <si>
    <t>BAR CODE SPACE</t>
  </si>
  <si>
    <t>SID#:</t>
  </si>
  <si>
    <r>
      <t xml:space="preserve">FOB: </t>
    </r>
    <r>
      <rPr>
        <b/>
        <sz val="13.5"/>
        <color theme="1"/>
        <rFont val="Wingdings"/>
        <charset val="2"/>
      </rPr>
      <t>o</t>
    </r>
  </si>
  <si>
    <t>SHIP TO</t>
  </si>
  <si>
    <t>Trailer number:</t>
  </si>
  <si>
    <t>Seal number(s):</t>
  </si>
  <si>
    <t>SCAC: SDQD</t>
  </si>
  <si>
    <t>CID#:</t>
  </si>
  <si>
    <t xml:space="preserve">Pro number:  </t>
  </si>
  <si>
    <t>THIRD PARTY FREIGHT CHARGES BILL TO:</t>
  </si>
  <si>
    <t>Name:</t>
  </si>
  <si>
    <t>Address:</t>
  </si>
  <si>
    <t>City/State/Zip:</t>
  </si>
  <si>
    <r>
      <t xml:space="preserve">Freight Charge Terms: </t>
    </r>
    <r>
      <rPr>
        <b/>
        <i/>
        <sz val="8"/>
        <color theme="1"/>
        <rFont val="Arial"/>
        <family val="2"/>
      </rPr>
      <t>(freight charges are prepaid unless marked otherwise)</t>
    </r>
  </si>
  <si>
    <t>SPECIAL INSTRUCTIONS:</t>
  </si>
  <si>
    <t>Prepaid ______</t>
  </si>
  <si>
    <t>Collect _X__</t>
  </si>
  <si>
    <r>
      <t>3</t>
    </r>
    <r>
      <rPr>
        <b/>
        <vertAlign val="superscript"/>
        <sz val="8.5"/>
        <color theme="1"/>
        <rFont val="Arial"/>
        <family val="2"/>
      </rPr>
      <t>rd</t>
    </r>
    <r>
      <rPr>
        <b/>
        <sz val="8.5"/>
        <color theme="1"/>
        <rFont val="Arial"/>
        <family val="2"/>
      </rPr>
      <t xml:space="preserve"> Party _____</t>
    </r>
  </si>
  <si>
    <t>o</t>
  </si>
  <si>
    <t>(check box)</t>
  </si>
  <si>
    <t>Master Bill of Lading: with attached underlying Bills of Lading</t>
  </si>
  <si>
    <t>CUSTOMER ORDER INFORMATION</t>
  </si>
  <si>
    <t>CUSTOMER ORDER NUMBER</t>
  </si>
  <si>
    <t># PKGS</t>
  </si>
  <si>
    <t>WEIGHT</t>
  </si>
  <si>
    <t>PALLET/SLIP</t>
  </si>
  <si>
    <t>(CIRCLE ONE)</t>
  </si>
  <si>
    <t>ADDITIONAL SHIPPER INFO</t>
  </si>
  <si>
    <t>Y</t>
  </si>
  <si>
    <t>N</t>
  </si>
  <si>
    <t>GRAND TOTAL</t>
  </si>
  <si>
    <t>CARRIER INFORMATION</t>
  </si>
  <si>
    <t>HANDLING UNIT</t>
  </si>
  <si>
    <t>PACKAGE</t>
  </si>
  <si>
    <t>COMMODITY DESCRIPTION</t>
  </si>
  <si>
    <t>LTL ONLY</t>
  </si>
  <si>
    <t>QTY</t>
  </si>
  <si>
    <t>TYPE</t>
  </si>
  <si>
    <t>NMFC #</t>
  </si>
  <si>
    <t>CLASS</t>
  </si>
  <si>
    <t>RECEIVING</t>
  </si>
  <si>
    <t>STAMP SPACE</t>
  </si>
  <si>
    <t>COD Amount:  $ ______________________</t>
  </si>
  <si>
    <r>
      <t xml:space="preserve">Fee Terms:    Collect:  </t>
    </r>
    <r>
      <rPr>
        <b/>
        <sz val="9.5"/>
        <color theme="1"/>
        <rFont val="Wingdings"/>
        <charset val="2"/>
      </rPr>
      <t>¨</t>
    </r>
    <r>
      <rPr>
        <b/>
        <sz val="9.5"/>
        <color theme="1"/>
        <rFont val="Arial"/>
        <family val="2"/>
      </rPr>
      <t xml:space="preserve">    Prepaid: </t>
    </r>
    <r>
      <rPr>
        <b/>
        <sz val="9.5"/>
        <color theme="1"/>
        <rFont val="Wingdings"/>
        <charset val="2"/>
      </rPr>
      <t>o</t>
    </r>
  </si>
  <si>
    <r>
      <t xml:space="preserve">Customer check acceptable: </t>
    </r>
    <r>
      <rPr>
        <b/>
        <sz val="9.5"/>
        <color theme="1"/>
        <rFont val="Wingdings"/>
        <charset val="2"/>
      </rPr>
      <t>o</t>
    </r>
  </si>
  <si>
    <r>
      <t xml:space="preserve">NOTE  Liability Limitation for loss or damage in this shipment may be applicable.  See 49 U.S.C. </t>
    </r>
    <r>
      <rPr>
        <b/>
        <sz val="8.5"/>
        <color theme="1"/>
        <rFont val="Mono821CECP BT"/>
      </rPr>
      <t>§</t>
    </r>
    <r>
      <rPr>
        <b/>
        <sz val="8.5"/>
        <color theme="1"/>
        <rFont val="Arial"/>
        <family val="2"/>
      </rPr>
      <t xml:space="preserve"> 14706(c)(1)(A) and (B).</t>
    </r>
  </si>
  <si>
    <t>RECEIVED, subject to individually determined rates or contracts that have been agreed upon in writing between the carrier and shipper, if applicable, otherwise to the rates, classifications and rules that have been established by the carrier and are available to the shipper, on request, and to all applicable state and federal regulations.</t>
  </si>
  <si>
    <t>The carrier shall not make delivery of this shipment without payment of freight and all other lawful charges.</t>
  </si>
  <si>
    <r>
      <t>_______________________________________</t>
    </r>
    <r>
      <rPr>
        <b/>
        <sz val="8"/>
        <color theme="1"/>
        <rFont val="Arial"/>
        <family val="2"/>
      </rPr>
      <t>Shipper Signature</t>
    </r>
  </si>
  <si>
    <t>SHIPPER SIGNATURE / DATE</t>
  </si>
  <si>
    <t>Trailer Loaded:</t>
  </si>
  <si>
    <t>Freight Counted:</t>
  </si>
  <si>
    <t>CARRIER SIGNATURE / PICKUP DATE</t>
  </si>
  <si>
    <t>This is to certify that the above named materials are properly classified, described, packaged, marked and labeled, and are in proper condition for transportation according to the applicable regulations of the U.S. DOT.</t>
  </si>
  <si>
    <r>
      <t>p</t>
    </r>
    <r>
      <rPr>
        <sz val="11.5"/>
        <color theme="1"/>
        <rFont val="Arial"/>
        <family val="2"/>
      </rPr>
      <t xml:space="preserve">  </t>
    </r>
    <r>
      <rPr>
        <sz val="7"/>
        <color theme="1"/>
        <rFont val="Arial"/>
        <family val="2"/>
      </rPr>
      <t>By Shipper</t>
    </r>
  </si>
  <si>
    <r>
      <t>p</t>
    </r>
    <r>
      <rPr>
        <sz val="8"/>
        <color theme="1"/>
        <rFont val="Arial"/>
        <family val="2"/>
      </rPr>
      <t xml:space="preserve">  </t>
    </r>
    <r>
      <rPr>
        <sz val="7"/>
        <color theme="1"/>
        <rFont val="Arial"/>
        <family val="2"/>
      </rPr>
      <t>By Driver</t>
    </r>
  </si>
  <si>
    <r>
      <t>p</t>
    </r>
    <r>
      <rPr>
        <sz val="8"/>
        <color theme="1"/>
        <rFont val="Arial"/>
        <family val="2"/>
      </rPr>
      <t xml:space="preserve">  </t>
    </r>
    <r>
      <rPr>
        <sz val="7"/>
        <color theme="1"/>
        <rFont val="Arial"/>
        <family val="2"/>
      </rPr>
      <t>By Shipper</t>
    </r>
  </si>
  <si>
    <r>
      <t>p</t>
    </r>
    <r>
      <rPr>
        <sz val="8"/>
        <color theme="1"/>
        <rFont val="Arial"/>
        <family val="2"/>
      </rPr>
      <t xml:space="preserve">  </t>
    </r>
    <r>
      <rPr>
        <sz val="7"/>
        <color theme="1"/>
        <rFont val="Arial"/>
        <family val="2"/>
      </rPr>
      <t>By Driver/pallets said to contain</t>
    </r>
  </si>
  <si>
    <r>
      <t>p</t>
    </r>
    <r>
      <rPr>
        <sz val="8"/>
        <color theme="1"/>
        <rFont val="Arial"/>
        <family val="2"/>
      </rPr>
      <t xml:space="preserve">  </t>
    </r>
    <r>
      <rPr>
        <sz val="7"/>
        <color theme="1"/>
        <rFont val="Arial"/>
        <family val="2"/>
      </rPr>
      <t>By Driver/Pieces</t>
    </r>
  </si>
  <si>
    <t>Commodities requiring special or additional care or attention in handling or stowing must be so marked and packaged as to ensure safe transportation with ordinary care. See Section 2(e) of NMFC Item 360</t>
  </si>
  <si>
    <t>PAGE SUBTOTAL</t>
  </si>
  <si>
    <t xml:space="preserve">SECO Location #: 75042 </t>
  </si>
  <si>
    <t>3345 Miller Park North</t>
  </si>
  <si>
    <t>Garland, TX 75042</t>
  </si>
  <si>
    <t>H.M.          (X)</t>
  </si>
  <si>
    <t xml:space="preserve">     </t>
  </si>
  <si>
    <t>Weight Multiplier</t>
  </si>
  <si>
    <t>Case Pack Qty</t>
  </si>
  <si>
    <t>FG0005-02 Milkscreen Test Strips 8 pk</t>
  </si>
  <si>
    <t>FG0005-03 Milkscreen Test Strips 20 pk</t>
  </si>
  <si>
    <t>H.M.</t>
  </si>
  <si>
    <t>(X)</t>
  </si>
  <si>
    <t>Where the rate is dependent on value, shippers are required to state specifically in writing the agreed or declared value of the property as follows: “The agreed or declared value of the property is specifically stated by the shipper to be not exceeding __________________ per ___________________.”</t>
  </si>
  <si>
    <r>
      <t>Carrier acknowledges receipt of packages and required placards.  Carrier certifies emergency response information was made available and/or carrier has the U.S. DOT emergency response guidebook or equivalent documentation in the vehicle.</t>
    </r>
    <r>
      <rPr>
        <b/>
        <sz val="7"/>
        <color theme="1"/>
        <rFont val="Arial"/>
        <family val="2"/>
      </rPr>
      <t xml:space="preserve"> Property described above is received in good order, except as noted.</t>
    </r>
  </si>
  <si>
    <t>CARRIER NAME:  SECO BROKERED</t>
  </si>
  <si>
    <t>FG0076-03 Milkflow Orange Mango</t>
  </si>
  <si>
    <t>FG0220-01 Shrinkx Belly Bamboo (S/M) Black</t>
  </si>
  <si>
    <t xml:space="preserve">FG0220-04 Shrinkx Belly Bamboo (L/XL) 3-up </t>
  </si>
  <si>
    <t>FG0030-04 C-Panty High Waist (S/M) Black</t>
  </si>
  <si>
    <t>FG0030-05 C-Panty High Waist (L/XL) Black</t>
  </si>
  <si>
    <t>FG0030-06 C-Panty High Waist (1X/2X) Black</t>
  </si>
  <si>
    <t>FG0035-04 Post Baby High Waist (S/M) Black</t>
  </si>
  <si>
    <t>FG0035-05 Post Baby High Waist (L/XL) Black</t>
  </si>
  <si>
    <t>FG0300-12 Stomach Settle Mint 4 Pk</t>
  </si>
  <si>
    <t>FG0008-01 Milkscreen Alcohol 30-Pack</t>
  </si>
  <si>
    <t xml:space="preserve">FG0076-04 Milkflow Chocolate 16 Ct </t>
  </si>
  <si>
    <t xml:space="preserve">FG0076-01 Milkflow Berry 16 Ct </t>
  </si>
  <si>
    <t>FG0300-10 Stomach Settle Lemon Gngr 4 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</si>
</sst>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9.5"/>
      <color theme="1"/>
      <name val="Arial"/>
      <family val="2"/>
    </font>
    <font>
      <b/>
      <sz val="11.5"/>
      <color theme="1"/>
      <name val="Arial"/>
      <family val="2"/>
    </font>
    <font>
      <b/>
      <sz val="8"/>
      <color rgb="FFFFFFFF"/>
      <name val="Arial"/>
      <family val="2"/>
    </font>
    <font>
      <b/>
      <sz val="8"/>
      <color theme="1"/>
      <name val="Arial"/>
      <family val="2"/>
    </font>
    <font>
      <b/>
      <sz val="10"/>
      <color theme="1"/>
      <name val="Arial"/>
      <family val="2"/>
    </font>
    <font>
      <sz val="10"/>
      <color theme="1"/>
      <name val="Arial"/>
      <family val="2"/>
    </font>
    <font>
      <b/>
      <sz val="11.5"/>
      <color rgb="FFC0C0C0"/>
      <name val="Arial"/>
      <family val="2"/>
    </font>
    <font>
      <b/>
      <sz val="13.5"/>
      <color theme="1"/>
      <name val="Wingdings"/>
      <charset val="2"/>
    </font>
    <font>
      <b/>
      <sz val="8.5"/>
      <color theme="1"/>
      <name val="Arial"/>
      <family val="2"/>
    </font>
    <font>
      <sz val="8.5"/>
      <color theme="1"/>
      <name val="Arial"/>
      <family val="2"/>
    </font>
    <font>
      <b/>
      <sz val="9.5"/>
      <color theme="1"/>
      <name val="Arial"/>
      <family val="2"/>
    </font>
    <font>
      <sz val="8"/>
      <color theme="1"/>
      <name val="Arial"/>
      <family val="2"/>
    </font>
    <font>
      <sz val="11.5"/>
      <color theme="1"/>
      <name val="Arial"/>
      <family val="2"/>
    </font>
    <font>
      <b/>
      <i/>
      <sz val="8"/>
      <color theme="1"/>
      <name val="Arial"/>
      <family val="2"/>
    </font>
    <font>
      <b/>
      <vertAlign val="superscript"/>
      <sz val="8.5"/>
      <color theme="1"/>
      <name val="Arial"/>
      <family val="2"/>
    </font>
    <font>
      <sz val="11.5"/>
      <color theme="1"/>
      <name val="Wingdings"/>
      <charset val="2"/>
    </font>
    <font>
      <sz val="7"/>
      <color theme="1"/>
      <name val="Arial"/>
      <family val="2"/>
    </font>
    <font>
      <sz val="6"/>
      <color theme="1"/>
      <name val="Arial"/>
      <family val="2"/>
    </font>
    <font>
      <sz val="5"/>
      <color theme="1"/>
      <name val="Arial"/>
      <family val="2"/>
    </font>
    <font>
      <b/>
      <sz val="9.5"/>
      <color theme="1"/>
      <name val="Wingdings"/>
      <charset val="2"/>
    </font>
    <font>
      <b/>
      <sz val="8.5"/>
      <color theme="1"/>
      <name val="Mono821CECP BT"/>
    </font>
    <font>
      <u/>
      <sz val="8"/>
      <color theme="1"/>
      <name val="Arial"/>
      <family val="2"/>
    </font>
    <font>
      <sz val="12"/>
      <color theme="1"/>
      <name val="Calibri"/>
      <family val="2"/>
      <scheme val="minor"/>
    </font>
    <font>
      <b/>
      <sz val="7"/>
      <color theme="1"/>
      <name val="Arial"/>
      <family val="2"/>
    </font>
    <font>
      <sz val="9"/>
      <color theme="1"/>
      <name val="Arial"/>
      <family val="2"/>
    </font>
    <font>
      <b/>
      <sz val="9"/>
      <color theme="1"/>
      <name val="Arial"/>
      <family val="2"/>
    </font>
    <font>
      <sz val="10"/>
      <name val="Arial"/>
      <family val="2"/>
    </font>
  </fonts>
  <fills count="5">
    <fill>
      <patternFill patternType="none"/>
    </fill>
    <fill>
      <patternFill patternType="gray125"/>
    </fill>
    <fill>
      <patternFill patternType="solid">
        <bgColor indexed="64"/>
      </patternFill>
    </fill>
    <fill>
      <patternFill patternType="lightTrellis">
        <bgColor rgb="FFCACACA"/>
      </patternFill>
    </fill>
    <fill>
      <patternFill patternType="lightTrellis">
        <bgColor theme="1"/>
      </patternFill>
    </fill>
  </fills>
  <borders count="31">
    <border>
      <left/>
      <right/>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194">
    <xf numFmtId="0" fontId="0" fillId="0" borderId="0" xfId="0"/>
    <xf numFmtId="0" fontId="13" fillId="0" borderId="9" xfId="0" applyFont="1" applyBorder="1" applyAlignment="1">
      <alignment vertical="center" wrapText="1"/>
    </xf>
    <xf numFmtId="0" fontId="13" fillId="0" borderId="10" xfId="0" applyFont="1" applyBorder="1" applyAlignment="1">
      <alignment vertical="center" wrapText="1"/>
    </xf>
    <xf numFmtId="0" fontId="13" fillId="3" borderId="10" xfId="0" applyFont="1" applyFill="1" applyBorder="1" applyAlignment="1">
      <alignment vertical="center" wrapText="1"/>
    </xf>
    <xf numFmtId="0" fontId="4" fillId="0" borderId="9" xfId="0" applyFont="1" applyBorder="1" applyAlignment="1">
      <alignment horizontal="center" vertical="center" wrapText="1"/>
    </xf>
    <xf numFmtId="0" fontId="13" fillId="0" borderId="14" xfId="0" applyFont="1" applyBorder="1" applyAlignment="1">
      <alignment vertical="center" wrapText="1"/>
    </xf>
    <xf numFmtId="0" fontId="13" fillId="0" borderId="11" xfId="0" applyFont="1" applyBorder="1" applyAlignment="1">
      <alignment vertical="center" wrapText="1"/>
    </xf>
    <xf numFmtId="0" fontId="4" fillId="0" borderId="16" xfId="0" applyFont="1" applyBorder="1" applyAlignment="1">
      <alignment horizontal="center" vertical="center" wrapText="1"/>
    </xf>
    <xf numFmtId="0" fontId="1" fillId="0" borderId="21" xfId="0" applyFont="1" applyBorder="1" applyAlignment="1">
      <alignment horizontal="left" vertical="center" wrapText="1"/>
    </xf>
    <xf numFmtId="0" fontId="13" fillId="0" borderId="9" xfId="0" applyFont="1" applyBorder="1" applyAlignment="1">
      <alignment horizontal="center" vertical="center" wrapText="1"/>
    </xf>
    <xf numFmtId="0" fontId="13" fillId="4" borderId="10" xfId="0" applyFont="1" applyFill="1" applyBorder="1" applyAlignment="1">
      <alignment vertical="center" wrapText="1"/>
    </xf>
    <xf numFmtId="0" fontId="23" fillId="0" borderId="14" xfId="0" applyFont="1" applyBorder="1" applyAlignment="1">
      <alignment vertical="center" wrapText="1"/>
    </xf>
    <xf numFmtId="0" fontId="13" fillId="0" borderId="10" xfId="0" applyFont="1" applyBorder="1" applyAlignment="1">
      <alignment horizontal="center" vertical="center" wrapText="1"/>
    </xf>
    <xf numFmtId="0" fontId="0" fillId="0" borderId="0" xfId="0" applyAlignment="1">
      <alignment horizontal="center"/>
    </xf>
    <xf numFmtId="0" fontId="13" fillId="0" borderId="19" xfId="0" applyFont="1" applyBorder="1" applyAlignment="1">
      <alignment vertical="center"/>
    </xf>
    <xf numFmtId="0" fontId="13" fillId="0" borderId="16" xfId="0" applyFont="1" applyBorder="1" applyAlignment="1">
      <alignment horizontal="center" vertical="center"/>
    </xf>
    <xf numFmtId="0" fontId="13" fillId="0" borderId="14" xfId="0" applyFont="1" applyBorder="1" applyAlignment="1">
      <alignment vertical="center"/>
    </xf>
    <xf numFmtId="0" fontId="13" fillId="0" borderId="14" xfId="0" applyFont="1" applyBorder="1" applyAlignment="1">
      <alignment horizontal="center" vertical="center"/>
    </xf>
    <xf numFmtId="0" fontId="13" fillId="0" borderId="17" xfId="0" applyFont="1" applyBorder="1" applyAlignment="1">
      <alignment vertical="center"/>
    </xf>
    <xf numFmtId="0" fontId="13" fillId="0" borderId="17" xfId="0" applyFont="1" applyBorder="1" applyAlignment="1">
      <alignment horizontal="center" vertical="center"/>
    </xf>
    <xf numFmtId="0" fontId="13" fillId="0" borderId="23" xfId="0" applyFont="1" applyBorder="1" applyAlignment="1">
      <alignment vertical="center"/>
    </xf>
    <xf numFmtId="0" fontId="13" fillId="0" borderId="23" xfId="0" applyFont="1" applyBorder="1" applyAlignment="1">
      <alignment horizontal="center" vertical="center"/>
    </xf>
    <xf numFmtId="0" fontId="1" fillId="0" borderId="9" xfId="0" applyFont="1" applyBorder="1" applyAlignment="1">
      <alignment vertical="center" wrapText="1"/>
    </xf>
    <xf numFmtId="1" fontId="13" fillId="0" borderId="9" xfId="0" applyNumberFormat="1" applyFont="1" applyBorder="1" applyAlignment="1">
      <alignment horizontal="center" vertical="center" wrapText="1"/>
    </xf>
    <xf numFmtId="1" fontId="0" fillId="0" borderId="9" xfId="0" applyNumberFormat="1" applyBorder="1" applyAlignment="1">
      <alignment horizontal="center" vertical="center" wrapText="1"/>
    </xf>
    <xf numFmtId="0" fontId="13" fillId="4" borderId="10" xfId="0" applyFont="1" applyFill="1" applyBorder="1" applyAlignment="1">
      <alignment horizontal="center" vertical="center" wrapText="1"/>
    </xf>
    <xf numFmtId="1" fontId="13" fillId="0" borderId="10" xfId="0" applyNumberFormat="1" applyFont="1" applyBorder="1" applyAlignment="1">
      <alignment horizontal="center" vertical="center" wrapText="1"/>
    </xf>
    <xf numFmtId="0" fontId="0" fillId="0" borderId="9" xfId="0" applyBorder="1" applyAlignment="1">
      <alignment horizontal="center" vertical="center"/>
    </xf>
    <xf numFmtId="1" fontId="13" fillId="0" borderId="10" xfId="0" applyNumberFormat="1" applyFont="1" applyBorder="1" applyAlignment="1">
      <alignment vertical="center" wrapText="1"/>
    </xf>
    <xf numFmtId="1" fontId="0" fillId="0" borderId="9" xfId="0" applyNumberFormat="1" applyBorder="1" applyAlignment="1">
      <alignment horizontal="center" vertical="center"/>
    </xf>
    <xf numFmtId="0" fontId="13" fillId="0" borderId="9" xfId="0" applyFont="1" applyBorder="1" applyAlignment="1">
      <alignment horizontal="center" vertical="center" wrapText="1"/>
    </xf>
    <xf numFmtId="0" fontId="25" fillId="0" borderId="14" xfId="0" applyFont="1" applyBorder="1" applyAlignment="1">
      <alignment horizontal="left" vertical="center" wrapText="1"/>
    </xf>
    <xf numFmtId="0" fontId="25" fillId="0" borderId="23" xfId="0" applyFont="1" applyBorder="1" applyAlignment="1">
      <alignment horizontal="left" vertical="center" wrapText="1"/>
    </xf>
    <xf numFmtId="0" fontId="25" fillId="0" borderId="12" xfId="0" applyFont="1" applyBorder="1" applyAlignment="1">
      <alignment horizontal="left" vertical="center" wrapText="1"/>
    </xf>
    <xf numFmtId="0" fontId="2" fillId="0" borderId="10" xfId="0" applyFont="1" applyBorder="1" applyAlignment="1">
      <alignment horizontal="center" vertical="center" wrapText="1"/>
    </xf>
    <xf numFmtId="0" fontId="13" fillId="4" borderId="10"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4" fillId="0" borderId="9" xfId="0" applyFont="1" applyBorder="1" applyAlignment="1">
      <alignment horizontal="center" vertical="center" wrapText="1"/>
    </xf>
    <xf numFmtId="0" fontId="9" fillId="0" borderId="9" xfId="0" applyFont="1" applyBorder="1" applyAlignment="1">
      <alignment horizontal="center" vertical="center" wrapText="1"/>
    </xf>
    <xf numFmtId="0" fontId="11"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16" xfId="0" applyFont="1" applyBorder="1" applyAlignment="1">
      <alignment horizontal="center" vertical="center" wrapText="1"/>
    </xf>
    <xf numFmtId="0" fontId="19" fillId="0" borderId="9"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27" fillId="0" borderId="9" xfId="0" applyFont="1" applyBorder="1" applyAlignment="1">
      <alignment horizontal="center" vertical="top"/>
    </xf>
    <xf numFmtId="0" fontId="13" fillId="4" borderId="9"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2"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12"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0" xfId="0" applyFont="1" applyAlignment="1">
      <alignment horizontal="center" vertical="center" wrapText="1"/>
    </xf>
    <xf numFmtId="0" fontId="7" fillId="0" borderId="22"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22" xfId="0" applyFont="1" applyBorder="1" applyAlignment="1">
      <alignment horizontal="left" vertical="center" wrapText="1"/>
    </xf>
    <xf numFmtId="0" fontId="16" fillId="0" borderId="20" xfId="0" applyFont="1" applyBorder="1" applyAlignment="1">
      <alignment horizontal="left" vertical="center" wrapText="1"/>
    </xf>
    <xf numFmtId="0" fontId="16" fillId="0" borderId="21"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2" fillId="0" borderId="13" xfId="0" applyFont="1" applyBorder="1" applyAlignment="1">
      <alignment horizontal="left" vertical="center" wrapText="1"/>
    </xf>
    <xf numFmtId="0" fontId="12" fillId="0" borderId="19" xfId="0" applyFont="1" applyBorder="1" applyAlignment="1">
      <alignment horizontal="left" vertical="center" wrapText="1"/>
    </xf>
    <xf numFmtId="0" fontId="12" fillId="0" borderId="20" xfId="0" applyFont="1" applyBorder="1" applyAlignment="1">
      <alignment horizontal="left" vertical="center" wrapText="1"/>
    </xf>
    <xf numFmtId="0" fontId="12" fillId="0" borderId="21" xfId="0" applyFont="1" applyBorder="1" applyAlignment="1">
      <alignment horizontal="left" vertical="center" wrapText="1"/>
    </xf>
    <xf numFmtId="0" fontId="7" fillId="0" borderId="17" xfId="0" applyFont="1" applyBorder="1" applyAlignment="1">
      <alignment horizontal="right" vertical="center" wrapText="1"/>
    </xf>
    <xf numFmtId="0" fontId="7" fillId="0" borderId="18" xfId="0" applyFont="1" applyBorder="1" applyAlignment="1">
      <alignment horizontal="right" vertical="center" wrapText="1"/>
    </xf>
    <xf numFmtId="0" fontId="7" fillId="0" borderId="13" xfId="0" applyFont="1" applyBorder="1" applyAlignment="1">
      <alignment horizontal="right"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0" xfId="0" applyFont="1" applyAlignment="1">
      <alignment horizontal="center" vertical="center" wrapText="1"/>
    </xf>
    <xf numFmtId="0" fontId="11" fillId="0" borderId="2" xfId="0" applyFont="1" applyBorder="1" applyAlignment="1">
      <alignment horizontal="center" vertical="center" wrapText="1"/>
    </xf>
    <xf numFmtId="0" fontId="3" fillId="2" borderId="30"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21" xfId="0" applyFont="1" applyBorder="1" applyAlignment="1">
      <alignment horizontal="center" vertical="center" wrapText="1"/>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3" xfId="0" applyFont="1" applyBorder="1" applyAlignment="1">
      <alignment horizontal="left" vertical="center" wrapText="1"/>
    </xf>
    <xf numFmtId="0" fontId="1" fillId="0" borderId="21"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1" fillId="0" borderId="13" xfId="0" applyFont="1" applyBorder="1" applyAlignment="1">
      <alignment horizontal="left" vertical="center" wrapText="1"/>
    </xf>
    <xf numFmtId="0" fontId="11" fillId="0" borderId="15" xfId="0" applyFont="1" applyBorder="1" applyAlignment="1">
      <alignment horizontal="left" vertical="center" wrapText="1"/>
    </xf>
    <xf numFmtId="0" fontId="11" fillId="0" borderId="0" xfId="0" applyFont="1" applyAlignment="1">
      <alignment horizontal="left" vertical="center" wrapText="1"/>
    </xf>
    <xf numFmtId="0" fontId="11" fillId="0" borderId="22" xfId="0" applyFont="1" applyBorder="1" applyAlignment="1">
      <alignment horizontal="left" vertical="center" wrapText="1"/>
    </xf>
    <xf numFmtId="0" fontId="11" fillId="0" borderId="17" xfId="0" applyFont="1" applyBorder="1" applyAlignment="1">
      <alignment horizontal="left" vertical="top" wrapText="1"/>
    </xf>
    <xf numFmtId="0" fontId="11" fillId="0" borderId="18" xfId="0" applyFont="1" applyBorder="1" applyAlignment="1">
      <alignment horizontal="left" vertical="top" wrapText="1"/>
    </xf>
    <xf numFmtId="0" fontId="11" fillId="0" borderId="13" xfId="0" applyFont="1" applyBorder="1" applyAlignment="1">
      <alignment horizontal="left" vertical="top" wrapText="1"/>
    </xf>
    <xf numFmtId="0" fontId="11" fillId="0" borderId="15" xfId="0" applyFont="1" applyBorder="1" applyAlignment="1">
      <alignment horizontal="left" vertical="top" wrapText="1"/>
    </xf>
    <xf numFmtId="0" fontId="11" fillId="0" borderId="0" xfId="0" applyFont="1" applyAlignment="1">
      <alignment horizontal="left" vertical="top" wrapText="1"/>
    </xf>
    <xf numFmtId="0" fontId="11" fillId="0" borderId="22" xfId="0" applyFont="1" applyBorder="1" applyAlignment="1">
      <alignment horizontal="left" vertical="top"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0" fontId="9" fillId="0" borderId="13" xfId="0" applyFont="1" applyBorder="1" applyAlignment="1">
      <alignment horizontal="left" vertical="center" wrapText="1"/>
    </xf>
    <xf numFmtId="0" fontId="26" fillId="0" borderId="17" xfId="0" applyFont="1" applyBorder="1" applyAlignment="1">
      <alignment horizontal="center" wrapText="1"/>
    </xf>
    <xf numFmtId="0" fontId="26" fillId="0" borderId="18" xfId="0" applyFont="1" applyBorder="1" applyAlignment="1">
      <alignment horizontal="center" wrapText="1"/>
    </xf>
    <xf numFmtId="0" fontId="5" fillId="0" borderId="18"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0" fontId="5" fillId="0" borderId="22" xfId="0" applyFont="1" applyBorder="1" applyAlignment="1">
      <alignment horizontal="center" vertical="center" wrapText="1"/>
    </xf>
    <xf numFmtId="0" fontId="6" fillId="0" borderId="22" xfId="0" applyFont="1" applyBorder="1" applyAlignment="1">
      <alignment horizontal="center" vertical="center" wrapText="1"/>
    </xf>
    <xf numFmtId="49" fontId="0" fillId="0" borderId="17" xfId="0" applyNumberFormat="1" applyBorder="1" applyAlignment="1">
      <alignment horizontal="left"/>
    </xf>
    <xf numFmtId="49" fontId="0" fillId="0" borderId="18" xfId="0" applyNumberFormat="1" applyBorder="1" applyAlignment="1">
      <alignment horizontal="left"/>
    </xf>
    <xf numFmtId="49" fontId="0" fillId="0" borderId="13" xfId="0" applyNumberFormat="1" applyBorder="1" applyAlignment="1">
      <alignment horizontal="left"/>
    </xf>
    <xf numFmtId="0" fontId="0" fillId="0" borderId="15" xfId="0" applyBorder="1" applyAlignment="1">
      <alignment horizontal="left"/>
    </xf>
    <xf numFmtId="0" fontId="0" fillId="0" borderId="0" xfId="0" applyAlignment="1">
      <alignment horizontal="left"/>
    </xf>
    <xf numFmtId="0" fontId="0" fillId="0" borderId="22" xfId="0" applyBorder="1" applyAlignment="1">
      <alignment horizontal="left"/>
    </xf>
    <xf numFmtId="0" fontId="7" fillId="0" borderId="19" xfId="0" applyFont="1" applyBorder="1" applyAlignment="1">
      <alignment horizontal="right" vertical="center" wrapText="1"/>
    </xf>
    <xf numFmtId="0" fontId="7" fillId="0" borderId="20" xfId="0" applyFont="1" applyBorder="1" applyAlignment="1">
      <alignment horizontal="right" vertical="center" wrapText="1"/>
    </xf>
    <xf numFmtId="0" fontId="7" fillId="0" borderId="21" xfId="0" applyFont="1" applyBorder="1" applyAlignment="1">
      <alignment horizontal="righ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13" fillId="3" borderId="24" xfId="0" applyFont="1" applyFill="1" applyBorder="1" applyAlignment="1">
      <alignment horizontal="center" vertical="center" wrapText="1"/>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2" fillId="0" borderId="8" xfId="0" applyFont="1" applyBorder="1" applyAlignment="1">
      <alignment horizontal="lef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12" fillId="0" borderId="1" xfId="0" applyFont="1" applyBorder="1" applyAlignment="1">
      <alignment horizontal="left" vertical="center" wrapText="1"/>
    </xf>
    <xf numFmtId="0" fontId="12" fillId="0" borderId="0" xfId="0" applyFont="1" applyAlignment="1">
      <alignment horizontal="left" vertical="center" wrapText="1"/>
    </xf>
    <xf numFmtId="0" fontId="12" fillId="0" borderId="2" xfId="0" applyFont="1" applyBorder="1" applyAlignment="1">
      <alignment horizontal="left" vertical="center" wrapText="1"/>
    </xf>
    <xf numFmtId="0" fontId="12" fillId="0" borderId="28" xfId="0" applyFont="1" applyBorder="1" applyAlignment="1">
      <alignment horizontal="left" vertical="center" wrapText="1"/>
    </xf>
    <xf numFmtId="0" fontId="12" fillId="0" borderId="29" xfId="0" applyFont="1" applyBorder="1" applyAlignment="1">
      <alignment horizontal="left"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7" fillId="0" borderId="15" xfId="0" applyFont="1" applyBorder="1" applyAlignment="1">
      <alignment horizontal="left" wrapText="1"/>
    </xf>
    <xf numFmtId="0" fontId="17" fillId="0" borderId="0" xfId="0" applyFont="1" applyAlignment="1">
      <alignment horizontal="left" wrapText="1"/>
    </xf>
    <xf numFmtId="0" fontId="17" fillId="0" borderId="22" xfId="0" applyFont="1" applyBorder="1" applyAlignment="1">
      <alignment horizontal="left" wrapText="1"/>
    </xf>
    <xf numFmtId="0" fontId="17" fillId="0" borderId="19" xfId="0" applyFont="1" applyBorder="1" applyAlignment="1">
      <alignment horizontal="left" wrapText="1"/>
    </xf>
    <xf numFmtId="0" fontId="17" fillId="0" borderId="20" xfId="0" applyFont="1" applyBorder="1" applyAlignment="1">
      <alignment horizontal="left" wrapText="1"/>
    </xf>
    <xf numFmtId="0" fontId="17" fillId="0" borderId="21" xfId="0" applyFont="1" applyBorder="1" applyAlignment="1">
      <alignment horizontal="left"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0" fillId="0" borderId="15" xfId="0" applyBorder="1" applyAlignment="1">
      <alignment horizontal="left" vertical="center" wrapText="1"/>
    </xf>
    <xf numFmtId="0" fontId="23" fillId="0" borderId="23" xfId="0" applyFont="1" applyBorder="1" applyAlignment="1">
      <alignment horizontal="center" vertical="center" wrapText="1"/>
    </xf>
    <xf numFmtId="0" fontId="23" fillId="0" borderId="12" xfId="0" applyFont="1" applyBorder="1" applyAlignment="1">
      <alignment horizontal="center" vertical="center" wrapText="1"/>
    </xf>
    <xf numFmtId="0" fontId="13" fillId="3" borderId="9"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0" fillId="0" borderId="18" xfId="0" applyFont="1" applyBorder="1" applyAlignment="1">
      <alignment horizontal="left" vertical="top" wrapText="1"/>
    </xf>
    <xf numFmtId="0" fontId="10" fillId="0" borderId="13" xfId="0" applyFont="1" applyBorder="1" applyAlignment="1">
      <alignment horizontal="left" vertical="top" wrapText="1"/>
    </xf>
    <xf numFmtId="0" fontId="10" fillId="0" borderId="20" xfId="0" applyFont="1" applyBorder="1" applyAlignment="1">
      <alignment horizontal="left" vertical="top" wrapText="1"/>
    </xf>
    <xf numFmtId="0" fontId="10" fillId="0" borderId="21" xfId="0" applyFont="1" applyBorder="1" applyAlignment="1">
      <alignment horizontal="left" vertical="top" wrapText="1"/>
    </xf>
    <xf numFmtId="0" fontId="12" fillId="0" borderId="19"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6" fillId="0" borderId="0" xfId="0" applyFont="1" applyAlignment="1">
      <alignment horizontal="left" vertical="center" wrapText="1"/>
    </xf>
    <xf numFmtId="0" fontId="16" fillId="0" borderId="22" xfId="0" applyFont="1" applyBorder="1" applyAlignment="1">
      <alignment horizontal="left" vertical="center" wrapText="1"/>
    </xf>
    <xf numFmtId="0" fontId="22" fillId="0" borderId="17" xfId="0" applyFont="1" applyBorder="1" applyAlignment="1">
      <alignment horizontal="left" vertical="center" wrapText="1"/>
    </xf>
    <xf numFmtId="0" fontId="22" fillId="0" borderId="18" xfId="0" applyFont="1" applyBorder="1" applyAlignment="1">
      <alignment horizontal="left" vertical="center" wrapText="1"/>
    </xf>
    <xf numFmtId="0" fontId="22" fillId="0" borderId="13" xfId="0" applyFont="1" applyBorder="1" applyAlignment="1">
      <alignment horizontal="left" vertical="center" wrapText="1"/>
    </xf>
    <xf numFmtId="0" fontId="16" fillId="0" borderId="15" xfId="0" applyFont="1" applyBorder="1" applyAlignment="1">
      <alignment horizontal="left" vertical="center" wrapText="1"/>
    </xf>
    <xf numFmtId="0" fontId="9" fillId="0" borderId="11" xfId="0" applyFont="1" applyBorder="1" applyAlignment="1">
      <alignment horizontal="center" vertical="center" wrapText="1"/>
    </xf>
    <xf numFmtId="0" fontId="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6"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2" xfId="0" applyFont="1" applyBorder="1" applyAlignment="1">
      <alignment horizontal="center" vertical="center" wrapText="1"/>
    </xf>
  </cellXfs>
  <cellStyles count="1">
    <cellStyle name="Normal" xfId="0" builtinId="0"/>
  </cellStyles>
  <dxfs count="7">
    <dxf>
      <alignment horizontal="center" vertical="bottom" textRotation="0" wrapText="0" indent="0" justifyLastLine="0" shrinkToFit="0" readingOrder="0"/>
    </dxf>
    <dxf>
      <font>
        <b val="0"/>
        <i val="0"/>
        <strike val="0"/>
        <condense val="0"/>
        <extend val="0"/>
        <outline val="0"/>
        <shadow val="0"/>
        <u val="none"/>
        <vertAlign val="baseline"/>
        <sz val="11.5"/>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5"/>
        <color theme="1"/>
        <name val="Arial"/>
        <family val="2"/>
        <scheme val="none"/>
      </font>
      <alignment horizontal="general" vertical="center" textRotation="0" wrapText="0" indent="0" justifyLastLine="0" shrinkToFit="0" readingOrder="0"/>
      <border diagonalUp="0" diagonalDown="0">
        <left style="thin">
          <color indexed="64"/>
        </left>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5"/>
        <color theme="1"/>
        <name val="Arial"/>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2" displayName="Table132" ref="A1:C19" totalsRowShown="0" headerRowDxfId="6" headerRowBorderDxfId="5" tableBorderDxfId="4" totalsRowBorderDxfId="3">
  <autoFilter ref="A1:C19" xr:uid="{00000000-0009-0000-0100-000001000000}"/>
  <sortState xmlns:xlrd2="http://schemas.microsoft.com/office/spreadsheetml/2017/richdata2" ref="A2:C18">
    <sortCondition ref="A1:A18"/>
  </sortState>
  <tableColumns count="3">
    <tableColumn id="3" xr3:uid="{00000000-0010-0000-0000-000003000000}" name="     " dataDxfId="2"/>
    <tableColumn id="6" xr3:uid="{00000000-0010-0000-0000-000006000000}" name="Weight Multiplier" dataDxfId="1"/>
    <tableColumn id="7" xr3:uid="{00000000-0010-0000-0000-000007000000}" name="Case Pack Qty" dataDxfId="0"/>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8"/>
  <sheetViews>
    <sheetView view="pageLayout" topLeftCell="A28" zoomScale="130" zoomScaleNormal="100" zoomScaleSheetLayoutView="115" zoomScalePageLayoutView="130" workbookViewId="0">
      <selection activeCell="H7" sqref="H7:M7"/>
    </sheetView>
  </sheetViews>
  <sheetFormatPr defaultRowHeight="15"/>
  <cols>
    <col min="1" max="8" width="8.85546875" customWidth="1"/>
    <col min="9" max="9" width="10" customWidth="1"/>
    <col min="10" max="12" width="8.85546875" customWidth="1"/>
    <col min="13" max="13" width="4.7109375" customWidth="1"/>
  </cols>
  <sheetData>
    <row r="1" spans="1:13" ht="15.75" customHeight="1">
      <c r="A1" s="93" t="s">
        <v>0</v>
      </c>
      <c r="B1" s="94"/>
      <c r="C1" s="94"/>
      <c r="D1" s="94"/>
      <c r="E1" s="94"/>
      <c r="F1" s="94"/>
      <c r="G1" s="95"/>
      <c r="H1" s="117" t="s">
        <v>2</v>
      </c>
      <c r="I1" s="118"/>
      <c r="J1" s="119"/>
      <c r="K1" s="119"/>
      <c r="L1" s="119"/>
      <c r="M1" s="120"/>
    </row>
    <row r="2" spans="1:13" ht="15.75" customHeight="1">
      <c r="A2" s="67" t="s">
        <v>1</v>
      </c>
      <c r="B2" s="68"/>
      <c r="C2" s="68"/>
      <c r="D2" s="68"/>
      <c r="E2" s="68"/>
      <c r="F2" s="68"/>
      <c r="G2" s="69"/>
      <c r="H2" s="121" t="s">
        <v>5</v>
      </c>
      <c r="I2" s="122"/>
      <c r="J2" s="123"/>
      <c r="K2" s="123"/>
      <c r="L2" s="123"/>
      <c r="M2" s="124"/>
    </row>
    <row r="3" spans="1:13" ht="15.75" customHeight="1">
      <c r="A3" s="67" t="s">
        <v>3</v>
      </c>
      <c r="B3" s="68"/>
      <c r="C3" s="68"/>
      <c r="D3" s="68"/>
      <c r="E3" s="68"/>
      <c r="F3" s="68"/>
      <c r="G3" s="69"/>
      <c r="H3" s="121" t="s">
        <v>6</v>
      </c>
      <c r="I3" s="122"/>
      <c r="J3" s="122"/>
      <c r="K3" s="122"/>
      <c r="L3" s="122"/>
      <c r="M3" s="125"/>
    </row>
    <row r="4" spans="1:13" ht="15.75" customHeight="1">
      <c r="A4" s="67" t="s">
        <v>4</v>
      </c>
      <c r="B4" s="68"/>
      <c r="C4" s="68"/>
      <c r="D4" s="68"/>
      <c r="E4" s="68"/>
      <c r="F4" s="68"/>
      <c r="G4" s="69"/>
      <c r="H4" s="59" t="s">
        <v>8</v>
      </c>
      <c r="I4" s="60"/>
      <c r="J4" s="60"/>
      <c r="K4" s="60"/>
      <c r="L4" s="60"/>
      <c r="M4" s="61"/>
    </row>
    <row r="5" spans="1:13" ht="15.75" customHeight="1">
      <c r="A5" s="67" t="s">
        <v>7</v>
      </c>
      <c r="B5" s="68"/>
      <c r="C5" s="68"/>
      <c r="D5" s="68"/>
      <c r="E5" s="68"/>
      <c r="F5" s="68"/>
      <c r="G5" s="69"/>
      <c r="H5" s="59"/>
      <c r="I5" s="60"/>
      <c r="J5" s="60"/>
      <c r="K5" s="60"/>
      <c r="L5" s="60"/>
      <c r="M5" s="61"/>
    </row>
    <row r="6" spans="1:13" ht="15.75" customHeight="1">
      <c r="A6" s="96" t="s">
        <v>9</v>
      </c>
      <c r="B6" s="97"/>
      <c r="C6" s="97"/>
      <c r="D6" s="97"/>
      <c r="E6" s="97"/>
      <c r="F6" s="97"/>
      <c r="G6" s="8" t="s">
        <v>10</v>
      </c>
      <c r="H6" s="62"/>
      <c r="I6" s="63"/>
      <c r="J6" s="63"/>
      <c r="K6" s="63"/>
      <c r="L6" s="63"/>
      <c r="M6" s="64"/>
    </row>
    <row r="7" spans="1:13" ht="15.75" customHeight="1">
      <c r="A7" s="93" t="s">
        <v>11</v>
      </c>
      <c r="B7" s="94"/>
      <c r="C7" s="94"/>
      <c r="D7" s="94"/>
      <c r="E7" s="94"/>
      <c r="F7" s="94"/>
      <c r="G7" s="95"/>
      <c r="H7" s="114" t="s">
        <v>82</v>
      </c>
      <c r="I7" s="115"/>
      <c r="J7" s="115"/>
      <c r="K7" s="115"/>
      <c r="L7" s="115"/>
      <c r="M7" s="116"/>
    </row>
    <row r="8" spans="1:13" ht="15.75" customHeight="1">
      <c r="A8" s="126" t="s">
        <v>69</v>
      </c>
      <c r="B8" s="127"/>
      <c r="C8" s="127"/>
      <c r="D8" s="127"/>
      <c r="E8" s="127"/>
      <c r="F8" s="127"/>
      <c r="G8" s="128"/>
      <c r="H8" s="67" t="s">
        <v>12</v>
      </c>
      <c r="I8" s="68"/>
      <c r="J8" s="68"/>
      <c r="K8" s="68"/>
      <c r="L8" s="68"/>
      <c r="M8" s="69"/>
    </row>
    <row r="9" spans="1:13" ht="15.75" customHeight="1">
      <c r="A9" s="162" t="s">
        <v>70</v>
      </c>
      <c r="B9" s="68"/>
      <c r="C9" s="68"/>
      <c r="D9" s="68"/>
      <c r="E9" s="68"/>
      <c r="F9" s="68"/>
      <c r="G9" s="69"/>
      <c r="H9" s="96" t="s">
        <v>13</v>
      </c>
      <c r="I9" s="97"/>
      <c r="J9" s="97"/>
      <c r="K9" s="97"/>
      <c r="L9" s="97"/>
      <c r="M9" s="101"/>
    </row>
    <row r="10" spans="1:13" ht="15.75" customHeight="1">
      <c r="A10" s="129" t="s">
        <v>71</v>
      </c>
      <c r="B10" s="130"/>
      <c r="C10" s="130"/>
      <c r="D10" s="130"/>
      <c r="E10" s="130"/>
      <c r="F10" s="130"/>
      <c r="G10" s="131"/>
      <c r="H10" s="102" t="s">
        <v>14</v>
      </c>
      <c r="I10" s="103"/>
      <c r="J10" s="103"/>
      <c r="K10" s="103"/>
      <c r="L10" s="103"/>
      <c r="M10" s="104"/>
    </row>
    <row r="11" spans="1:13" ht="15.75" customHeight="1">
      <c r="A11" s="96" t="s">
        <v>15</v>
      </c>
      <c r="B11" s="97"/>
      <c r="C11" s="97"/>
      <c r="D11" s="97"/>
      <c r="E11" s="97"/>
      <c r="F11" s="97"/>
      <c r="G11" s="8" t="s">
        <v>10</v>
      </c>
      <c r="H11" s="105" t="s">
        <v>16</v>
      </c>
      <c r="I11" s="106"/>
      <c r="J11" s="106"/>
      <c r="K11" s="106"/>
      <c r="L11" s="106"/>
      <c r="M11" s="107"/>
    </row>
    <row r="12" spans="1:13" ht="15.75" customHeight="1">
      <c r="A12" s="93" t="s">
        <v>17</v>
      </c>
      <c r="B12" s="94"/>
      <c r="C12" s="94"/>
      <c r="D12" s="94"/>
      <c r="E12" s="94"/>
      <c r="F12" s="94"/>
      <c r="G12" s="95"/>
      <c r="H12" s="59" t="s">
        <v>8</v>
      </c>
      <c r="I12" s="60"/>
      <c r="J12" s="60"/>
      <c r="K12" s="60"/>
      <c r="L12" s="60"/>
      <c r="M12" s="61"/>
    </row>
    <row r="13" spans="1:13" ht="15.75" customHeight="1">
      <c r="A13" s="67" t="s">
        <v>18</v>
      </c>
      <c r="B13" s="68"/>
      <c r="C13" s="68"/>
      <c r="D13" s="68"/>
      <c r="E13" s="68"/>
      <c r="F13" s="68"/>
      <c r="G13" s="69"/>
      <c r="H13" s="59"/>
      <c r="I13" s="60"/>
      <c r="J13" s="60"/>
      <c r="K13" s="60"/>
      <c r="L13" s="60"/>
      <c r="M13" s="61"/>
    </row>
    <row r="14" spans="1:13" ht="15.75" customHeight="1">
      <c r="A14" s="67" t="s">
        <v>19</v>
      </c>
      <c r="B14" s="68"/>
      <c r="C14" s="68"/>
      <c r="D14" s="68"/>
      <c r="E14" s="68"/>
      <c r="F14" s="68"/>
      <c r="G14" s="69"/>
      <c r="H14" s="62"/>
      <c r="I14" s="63"/>
      <c r="J14" s="63"/>
      <c r="K14" s="63"/>
      <c r="L14" s="63"/>
      <c r="M14" s="64"/>
    </row>
    <row r="15" spans="1:13" ht="13.5" customHeight="1">
      <c r="A15" s="67"/>
      <c r="B15" s="68"/>
      <c r="C15" s="68"/>
      <c r="D15" s="68"/>
      <c r="E15" s="68"/>
      <c r="F15" s="68"/>
      <c r="G15" s="69"/>
      <c r="H15" s="108" t="s">
        <v>21</v>
      </c>
      <c r="I15" s="109"/>
      <c r="J15" s="109"/>
      <c r="K15" s="109"/>
      <c r="L15" s="109"/>
      <c r="M15" s="110"/>
    </row>
    <row r="16" spans="1:13" ht="12" customHeight="1">
      <c r="A16" s="67" t="s">
        <v>20</v>
      </c>
      <c r="B16" s="68"/>
      <c r="C16" s="68"/>
      <c r="D16" s="68"/>
      <c r="E16" s="68"/>
      <c r="F16" s="68"/>
      <c r="G16" s="69"/>
      <c r="H16" s="111"/>
      <c r="I16" s="112"/>
      <c r="J16" s="112"/>
      <c r="K16" s="112"/>
      <c r="L16" s="112"/>
      <c r="M16" s="113"/>
    </row>
    <row r="17" spans="1:13" ht="13.5" customHeight="1">
      <c r="A17" s="98" t="s">
        <v>22</v>
      </c>
      <c r="B17" s="99"/>
      <c r="C17" s="99"/>
      <c r="D17" s="99"/>
      <c r="E17" s="99"/>
      <c r="F17" s="99"/>
      <c r="G17" s="100"/>
      <c r="H17" s="47" t="s">
        <v>23</v>
      </c>
      <c r="I17" s="48"/>
      <c r="J17" s="48" t="s">
        <v>24</v>
      </c>
      <c r="K17" s="48"/>
      <c r="L17" s="48" t="s">
        <v>25</v>
      </c>
      <c r="M17" s="49"/>
    </row>
    <row r="18" spans="1:13" ht="15.75" customHeight="1">
      <c r="A18" s="67"/>
      <c r="B18" s="68"/>
      <c r="C18" s="68"/>
      <c r="D18" s="68"/>
      <c r="E18" s="68"/>
      <c r="F18" s="68"/>
      <c r="G18" s="69"/>
      <c r="H18" s="65" t="s">
        <v>26</v>
      </c>
      <c r="I18" s="66"/>
      <c r="J18" s="168" t="s">
        <v>28</v>
      </c>
      <c r="K18" s="168"/>
      <c r="L18" s="168"/>
      <c r="M18" s="169"/>
    </row>
    <row r="19" spans="1:13" ht="11.25" customHeight="1">
      <c r="A19" s="96"/>
      <c r="B19" s="97"/>
      <c r="C19" s="97"/>
      <c r="D19" s="97"/>
      <c r="E19" s="97"/>
      <c r="F19" s="97"/>
      <c r="G19" s="101"/>
      <c r="H19" s="158" t="s">
        <v>27</v>
      </c>
      <c r="I19" s="159"/>
      <c r="J19" s="170"/>
      <c r="K19" s="170"/>
      <c r="L19" s="170"/>
      <c r="M19" s="171"/>
    </row>
    <row r="20" spans="1:13" ht="15.75" customHeight="1">
      <c r="A20" s="160" t="s">
        <v>29</v>
      </c>
      <c r="B20" s="161"/>
      <c r="C20" s="161"/>
      <c r="D20" s="161"/>
      <c r="E20" s="161"/>
      <c r="F20" s="161"/>
      <c r="G20" s="161"/>
      <c r="H20" s="161"/>
      <c r="I20" s="161"/>
      <c r="J20" s="161"/>
      <c r="K20" s="161"/>
      <c r="L20" s="161"/>
      <c r="M20" s="161"/>
    </row>
    <row r="21" spans="1:13" ht="15.75" customHeight="1">
      <c r="A21" s="38" t="s">
        <v>30</v>
      </c>
      <c r="B21" s="38"/>
      <c r="C21" s="38"/>
      <c r="D21" s="38"/>
      <c r="E21" s="38"/>
      <c r="F21" s="38" t="s">
        <v>31</v>
      </c>
      <c r="G21" s="54" t="s">
        <v>32</v>
      </c>
      <c r="H21" s="89" t="s">
        <v>33</v>
      </c>
      <c r="I21" s="90"/>
      <c r="J21" s="55" t="s">
        <v>35</v>
      </c>
      <c r="K21" s="38"/>
      <c r="L21" s="38"/>
      <c r="M21" s="38"/>
    </row>
    <row r="22" spans="1:13" ht="15.75" customHeight="1">
      <c r="A22" s="181"/>
      <c r="B22" s="181"/>
      <c r="C22" s="181"/>
      <c r="D22" s="181"/>
      <c r="E22" s="181"/>
      <c r="F22" s="38"/>
      <c r="G22" s="54"/>
      <c r="H22" s="91" t="s">
        <v>34</v>
      </c>
      <c r="I22" s="92"/>
      <c r="J22" s="55"/>
      <c r="K22" s="38"/>
      <c r="L22" s="38"/>
      <c r="M22" s="38"/>
    </row>
    <row r="23" spans="1:13" ht="15.75" customHeight="1">
      <c r="A23" s="11" t="str">
        <f>IF(B23="", "", "PO#")</f>
        <v/>
      </c>
      <c r="B23" s="163"/>
      <c r="C23" s="163"/>
      <c r="D23" s="163"/>
      <c r="E23" s="164"/>
      <c r="F23" s="9"/>
      <c r="G23" s="23"/>
      <c r="H23" s="7" t="s">
        <v>36</v>
      </c>
      <c r="I23" s="7" t="s">
        <v>37</v>
      </c>
      <c r="J23" s="30"/>
      <c r="K23" s="30"/>
      <c r="L23" s="30"/>
      <c r="M23" s="30"/>
    </row>
    <row r="24" spans="1:13" ht="15.75" customHeight="1">
      <c r="A24" s="11" t="str">
        <f>IF(B24="", "", "PO#")</f>
        <v/>
      </c>
      <c r="B24" s="163"/>
      <c r="C24" s="163"/>
      <c r="D24" s="163"/>
      <c r="E24" s="164"/>
      <c r="F24" s="9"/>
      <c r="G24" s="23"/>
      <c r="H24" s="4" t="s">
        <v>36</v>
      </c>
      <c r="I24" s="4" t="s">
        <v>37</v>
      </c>
      <c r="J24" s="30"/>
      <c r="K24" s="30"/>
      <c r="L24" s="30"/>
      <c r="M24" s="30"/>
    </row>
    <row r="25" spans="1:13" ht="15.75" customHeight="1">
      <c r="A25" s="11" t="str">
        <f>IF(B25="", "", "PO#")</f>
        <v/>
      </c>
      <c r="B25" s="163"/>
      <c r="C25" s="163"/>
      <c r="D25" s="163"/>
      <c r="E25" s="164"/>
      <c r="F25" s="9"/>
      <c r="G25" s="23"/>
      <c r="H25" s="4" t="s">
        <v>36</v>
      </c>
      <c r="I25" s="4" t="s">
        <v>37</v>
      </c>
      <c r="J25" s="30"/>
      <c r="K25" s="30"/>
      <c r="L25" s="30"/>
      <c r="M25" s="30"/>
    </row>
    <row r="26" spans="1:13" ht="15.75" customHeight="1">
      <c r="A26" s="39" t="s">
        <v>38</v>
      </c>
      <c r="B26" s="39"/>
      <c r="C26" s="39"/>
      <c r="D26" s="39"/>
      <c r="E26" s="39"/>
      <c r="F26" s="9">
        <f>SUM(F23:F25)</f>
        <v>0</v>
      </c>
      <c r="G26" s="23">
        <f>SUM(G23:G25)</f>
        <v>0</v>
      </c>
      <c r="H26" s="165"/>
      <c r="I26" s="165"/>
      <c r="J26" s="165"/>
      <c r="K26" s="165"/>
      <c r="L26" s="165"/>
      <c r="M26" s="165"/>
    </row>
    <row r="27" spans="1:13" ht="15.75" customHeight="1">
      <c r="A27" s="166" t="s">
        <v>39</v>
      </c>
      <c r="B27" s="88"/>
      <c r="C27" s="88"/>
      <c r="D27" s="88"/>
      <c r="E27" s="88"/>
      <c r="F27" s="88"/>
      <c r="G27" s="88"/>
      <c r="H27" s="88"/>
      <c r="I27" s="88"/>
      <c r="J27" s="88"/>
      <c r="K27" s="88"/>
      <c r="L27" s="88"/>
      <c r="M27" s="167"/>
    </row>
    <row r="28" spans="1:13" ht="15.75" customHeight="1">
      <c r="A28" s="192" t="s">
        <v>40</v>
      </c>
      <c r="B28" s="193"/>
      <c r="C28" s="54" t="s">
        <v>41</v>
      </c>
      <c r="D28" s="55"/>
      <c r="E28" s="189" t="s">
        <v>32</v>
      </c>
      <c r="F28" s="22"/>
      <c r="G28" s="56" t="s">
        <v>42</v>
      </c>
      <c r="H28" s="57"/>
      <c r="I28" s="57"/>
      <c r="J28" s="58"/>
      <c r="K28" s="56" t="s">
        <v>43</v>
      </c>
      <c r="L28" s="57"/>
      <c r="M28" s="58"/>
    </row>
    <row r="29" spans="1:13" ht="15.75" customHeight="1">
      <c r="A29" s="181" t="s">
        <v>44</v>
      </c>
      <c r="B29" s="181" t="s">
        <v>45</v>
      </c>
      <c r="C29" s="181" t="s">
        <v>44</v>
      </c>
      <c r="D29" s="181" t="s">
        <v>45</v>
      </c>
      <c r="E29" s="190"/>
      <c r="F29" s="4" t="s">
        <v>78</v>
      </c>
      <c r="G29" s="183" t="s">
        <v>67</v>
      </c>
      <c r="H29" s="184"/>
      <c r="I29" s="184"/>
      <c r="J29" s="185"/>
      <c r="K29" s="181" t="s">
        <v>46</v>
      </c>
      <c r="L29" s="44" t="s">
        <v>47</v>
      </c>
      <c r="M29" s="46"/>
    </row>
    <row r="30" spans="1:13" ht="15.75" customHeight="1">
      <c r="A30" s="182"/>
      <c r="B30" s="182"/>
      <c r="C30" s="182"/>
      <c r="D30" s="182"/>
      <c r="E30" s="191"/>
      <c r="F30" s="4" t="s">
        <v>79</v>
      </c>
      <c r="G30" s="186"/>
      <c r="H30" s="187"/>
      <c r="I30" s="187"/>
      <c r="J30" s="188"/>
      <c r="K30" s="182"/>
      <c r="L30" s="47"/>
      <c r="M30" s="49"/>
    </row>
    <row r="31" spans="1:13" ht="15.75" customHeight="1">
      <c r="A31" s="9"/>
      <c r="B31" s="9" t="str">
        <f>IF(A31="","","Units")</f>
        <v/>
      </c>
      <c r="C31" s="9" t="str">
        <f>IF(A31="", "",A31/VLOOKUP(Sheet1!G31,Table132[#All],3,FALSE))</f>
        <v/>
      </c>
      <c r="D31" s="9" t="str">
        <f>IF(A31="","","Cartons")</f>
        <v/>
      </c>
      <c r="E31" s="23" t="str">
        <f>IF(A31="","",C31*VLOOKUP(Sheet1!G31,Table132[#All],2,FALSE))</f>
        <v/>
      </c>
      <c r="F31" s="9"/>
      <c r="G31" s="31" t="s">
        <v>73</v>
      </c>
      <c r="H31" s="32"/>
      <c r="I31" s="32"/>
      <c r="J31" s="33"/>
      <c r="K31" s="1"/>
      <c r="L31" s="52"/>
      <c r="M31" s="53"/>
    </row>
    <row r="32" spans="1:13" ht="15.75" customHeight="1">
      <c r="A32" s="9"/>
      <c r="B32" s="9" t="str">
        <f t="shared" ref="B32:B45" si="0">IF(A32="","","Units")</f>
        <v/>
      </c>
      <c r="C32" s="9" t="str">
        <f>IF(A32="", "",A32/VLOOKUP(Sheet1!G32,Table132[#All],3,FALSE))</f>
        <v/>
      </c>
      <c r="D32" s="9" t="str">
        <f t="shared" ref="D32:D45" si="1">IF(A32="","","Cartons")</f>
        <v/>
      </c>
      <c r="E32" s="23" t="str">
        <f>IF(A32="","",C32*VLOOKUP(Sheet1!G32,Table132[#All],2,FALSE))</f>
        <v/>
      </c>
      <c r="F32" s="9"/>
      <c r="G32" s="31" t="s">
        <v>73</v>
      </c>
      <c r="H32" s="32"/>
      <c r="I32" s="32"/>
      <c r="J32" s="33"/>
      <c r="K32" s="1"/>
      <c r="L32" s="52"/>
      <c r="M32" s="53"/>
    </row>
    <row r="33" spans="1:13" ht="15.75" customHeight="1">
      <c r="A33" s="9"/>
      <c r="B33" s="9" t="str">
        <f t="shared" si="0"/>
        <v/>
      </c>
      <c r="C33" s="9" t="str">
        <f>IF(A33="", "",A33/VLOOKUP(Sheet1!G33,Table132[#All],3,FALSE))</f>
        <v/>
      </c>
      <c r="D33" s="9" t="str">
        <f t="shared" si="1"/>
        <v/>
      </c>
      <c r="E33" s="23" t="str">
        <f>IF(A33="","",C33*VLOOKUP(Sheet1!G33,Table132[#All],2,FALSE))</f>
        <v/>
      </c>
      <c r="F33" s="9"/>
      <c r="G33" s="31" t="s">
        <v>73</v>
      </c>
      <c r="H33" s="32"/>
      <c r="I33" s="32"/>
      <c r="J33" s="33"/>
      <c r="K33" s="1"/>
      <c r="L33" s="52"/>
      <c r="M33" s="53"/>
    </row>
    <row r="34" spans="1:13" ht="15.75" customHeight="1">
      <c r="A34" s="9"/>
      <c r="B34" s="9" t="str">
        <f t="shared" si="0"/>
        <v/>
      </c>
      <c r="C34" s="9" t="str">
        <f>IF(A34="", "",A34/VLOOKUP(Sheet1!G34,Table132[#All],3,FALSE))</f>
        <v/>
      </c>
      <c r="D34" s="9" t="str">
        <f t="shared" si="1"/>
        <v/>
      </c>
      <c r="E34" s="23" t="str">
        <f>IF(A34="","",C34*VLOOKUP(Sheet1!G34,Table132[#All],2,FALSE))</f>
        <v/>
      </c>
      <c r="F34" s="9"/>
      <c r="G34" s="31" t="s">
        <v>73</v>
      </c>
      <c r="H34" s="32"/>
      <c r="I34" s="32"/>
      <c r="J34" s="33"/>
      <c r="K34" s="1"/>
      <c r="L34" s="52"/>
      <c r="M34" s="53"/>
    </row>
    <row r="35" spans="1:13" ht="15.75" customHeight="1">
      <c r="A35" s="9"/>
      <c r="B35" s="9" t="str">
        <f t="shared" si="0"/>
        <v/>
      </c>
      <c r="C35" s="9" t="str">
        <f>IF(A35="", "",A35/VLOOKUP(Sheet1!G35,Table132[#All],3,FALSE))</f>
        <v/>
      </c>
      <c r="D35" s="9" t="str">
        <f t="shared" si="1"/>
        <v/>
      </c>
      <c r="E35" s="23" t="str">
        <f>IF(A35="","",C35*VLOOKUP(Sheet1!G35,Table132[#All],2,FALSE))</f>
        <v/>
      </c>
      <c r="F35" s="9"/>
      <c r="G35" s="31" t="s">
        <v>73</v>
      </c>
      <c r="H35" s="32"/>
      <c r="I35" s="32"/>
      <c r="J35" s="33"/>
      <c r="K35" s="6"/>
      <c r="L35" s="52"/>
      <c r="M35" s="53"/>
    </row>
    <row r="36" spans="1:13" ht="15.75" customHeight="1">
      <c r="A36" s="9"/>
      <c r="B36" s="9" t="str">
        <f t="shared" si="0"/>
        <v/>
      </c>
      <c r="C36" s="9" t="str">
        <f>IF(A36="", "",A36/VLOOKUP(Sheet1!G36,Table132[#All],3,FALSE))</f>
        <v/>
      </c>
      <c r="D36" s="9" t="str">
        <f t="shared" si="1"/>
        <v/>
      </c>
      <c r="E36" s="23" t="str">
        <f>IF(A36="","",C36*VLOOKUP(Sheet1!G36,Table132[#All],2,FALSE))</f>
        <v/>
      </c>
      <c r="F36" s="9"/>
      <c r="G36" s="31" t="s">
        <v>73</v>
      </c>
      <c r="H36" s="32"/>
      <c r="I36" s="32"/>
      <c r="J36" s="33"/>
      <c r="K36" s="1"/>
      <c r="L36" s="52"/>
      <c r="M36" s="53"/>
    </row>
    <row r="37" spans="1:13" ht="15.75" customHeight="1">
      <c r="A37" s="9"/>
      <c r="B37" s="9" t="str">
        <f t="shared" si="0"/>
        <v/>
      </c>
      <c r="C37" s="9" t="str">
        <f>IF(A37="", "",A37/VLOOKUP(Sheet1!G37,Table132[#All],3,FALSE))</f>
        <v/>
      </c>
      <c r="D37" s="9" t="str">
        <f t="shared" si="1"/>
        <v/>
      </c>
      <c r="E37" s="23" t="str">
        <f>IF(A37="","",C37*VLOOKUP(Sheet1!G37,Table132[#All],2,FALSE))</f>
        <v/>
      </c>
      <c r="F37" s="9"/>
      <c r="G37" s="31" t="s">
        <v>73</v>
      </c>
      <c r="H37" s="32"/>
      <c r="I37" s="32"/>
      <c r="J37" s="33"/>
      <c r="K37" s="1"/>
      <c r="L37" s="52"/>
      <c r="M37" s="53"/>
    </row>
    <row r="38" spans="1:13" ht="15.75" customHeight="1">
      <c r="A38" s="9"/>
      <c r="B38" s="9" t="str">
        <f t="shared" si="0"/>
        <v/>
      </c>
      <c r="C38" s="9" t="str">
        <f>IF(A38="", "",A38/VLOOKUP(Sheet1!G38,Table132[#All],3,FALSE))</f>
        <v/>
      </c>
      <c r="D38" s="9" t="str">
        <f t="shared" si="1"/>
        <v/>
      </c>
      <c r="E38" s="23" t="str">
        <f>IF(A38="","",C38*VLOOKUP(Sheet1!G38,Table132[#All],2,FALSE))</f>
        <v/>
      </c>
      <c r="F38" s="9"/>
      <c r="G38" s="31" t="s">
        <v>73</v>
      </c>
      <c r="H38" s="32"/>
      <c r="I38" s="32"/>
      <c r="J38" s="33"/>
      <c r="K38" s="1"/>
      <c r="L38" s="52"/>
      <c r="M38" s="53"/>
    </row>
    <row r="39" spans="1:13" ht="15.75" customHeight="1">
      <c r="A39" s="9"/>
      <c r="B39" s="9" t="str">
        <f t="shared" si="0"/>
        <v/>
      </c>
      <c r="C39" s="9" t="str">
        <f>IF(A39="", "",A39/VLOOKUP(Sheet1!G39,Table132[#All],3,FALSE))</f>
        <v/>
      </c>
      <c r="D39" s="9" t="str">
        <f t="shared" si="1"/>
        <v/>
      </c>
      <c r="E39" s="23" t="str">
        <f>IF(A39="","",C39*VLOOKUP(Sheet1!G39,Table132[#All],2,FALSE))</f>
        <v/>
      </c>
      <c r="F39" s="9"/>
      <c r="G39" s="31" t="s">
        <v>73</v>
      </c>
      <c r="H39" s="32"/>
      <c r="I39" s="32"/>
      <c r="J39" s="33"/>
      <c r="K39" s="1"/>
      <c r="L39" s="52"/>
      <c r="M39" s="53"/>
    </row>
    <row r="40" spans="1:13" ht="15.75" customHeight="1">
      <c r="A40" s="9"/>
      <c r="B40" s="9" t="str">
        <f t="shared" si="0"/>
        <v/>
      </c>
      <c r="C40" s="9" t="str">
        <f>IF(A40="", "",A40/VLOOKUP(Sheet1!G40,Table132[#All],3,FALSE))</f>
        <v/>
      </c>
      <c r="D40" s="9" t="str">
        <f t="shared" si="1"/>
        <v/>
      </c>
      <c r="E40" s="23" t="str">
        <f>IF(A40="","",C40*VLOOKUP(Sheet1!G40,Table132[#All],2,FALSE))</f>
        <v/>
      </c>
      <c r="F40" s="9"/>
      <c r="G40" s="31" t="s">
        <v>73</v>
      </c>
      <c r="H40" s="32"/>
      <c r="I40" s="32"/>
      <c r="J40" s="33"/>
      <c r="K40" s="1"/>
      <c r="L40" s="52"/>
      <c r="M40" s="53"/>
    </row>
    <row r="41" spans="1:13" ht="15.75" customHeight="1">
      <c r="A41" s="9"/>
      <c r="B41" s="9" t="str">
        <f t="shared" si="0"/>
        <v/>
      </c>
      <c r="C41" s="9" t="str">
        <f>IF(A41="", "",A41/VLOOKUP(Sheet1!G41,Table132[#All],3,FALSE))</f>
        <v/>
      </c>
      <c r="D41" s="9" t="str">
        <f t="shared" si="1"/>
        <v/>
      </c>
      <c r="E41" s="23" t="str">
        <f>IF(A41="","",C41*VLOOKUP(Sheet1!G41,Table132[#All],2,FALSE))</f>
        <v/>
      </c>
      <c r="F41" s="9"/>
      <c r="G41" s="31" t="s">
        <v>73</v>
      </c>
      <c r="H41" s="32"/>
      <c r="I41" s="32"/>
      <c r="J41" s="33"/>
      <c r="K41" s="1"/>
      <c r="L41" s="52"/>
      <c r="M41" s="53"/>
    </row>
    <row r="42" spans="1:13" ht="15.75" customHeight="1">
      <c r="A42" s="9"/>
      <c r="B42" s="9" t="str">
        <f t="shared" si="0"/>
        <v/>
      </c>
      <c r="C42" s="9" t="str">
        <f>IF(A42="", "",A42/VLOOKUP(Sheet1!G42,Table132[#All],3,FALSE))</f>
        <v/>
      </c>
      <c r="D42" s="9" t="str">
        <f t="shared" si="1"/>
        <v/>
      </c>
      <c r="E42" s="23" t="str">
        <f>IF(A42="","",C42*VLOOKUP(Sheet1!G42,Table132[#All],2,FALSE))</f>
        <v/>
      </c>
      <c r="F42" s="9"/>
      <c r="G42" s="31" t="s">
        <v>73</v>
      </c>
      <c r="H42" s="32"/>
      <c r="I42" s="32"/>
      <c r="J42" s="33"/>
      <c r="K42" s="1"/>
      <c r="L42" s="52"/>
      <c r="M42" s="53"/>
    </row>
    <row r="43" spans="1:13" ht="15.75" customHeight="1">
      <c r="A43" s="9"/>
      <c r="B43" s="9" t="str">
        <f t="shared" si="0"/>
        <v/>
      </c>
      <c r="C43" s="9" t="str">
        <f>IF(A43="", "",A43/VLOOKUP(Sheet1!G43,Table132[#All],3,FALSE))</f>
        <v/>
      </c>
      <c r="D43" s="9" t="str">
        <f t="shared" si="1"/>
        <v/>
      </c>
      <c r="E43" s="23" t="str">
        <f>IF(A43="","",C43*VLOOKUP(Sheet1!G43,Table132[#All],2,FALSE))</f>
        <v/>
      </c>
      <c r="F43" s="9"/>
      <c r="G43" s="31" t="s">
        <v>73</v>
      </c>
      <c r="H43" s="32"/>
      <c r="I43" s="32"/>
      <c r="J43" s="33"/>
      <c r="K43" s="1"/>
      <c r="L43" s="52"/>
      <c r="M43" s="53"/>
    </row>
    <row r="44" spans="1:13" ht="15.75" customHeight="1">
      <c r="A44" s="9"/>
      <c r="B44" s="9" t="str">
        <f t="shared" si="0"/>
        <v/>
      </c>
      <c r="C44" s="9" t="str">
        <f>IF(A44="", "",A44/VLOOKUP(Sheet1!G44,Table132[#All],3,FALSE))</f>
        <v/>
      </c>
      <c r="D44" s="9" t="str">
        <f t="shared" si="1"/>
        <v/>
      </c>
      <c r="E44" s="23" t="str">
        <f>IF(A44="","",C44*VLOOKUP(Sheet1!G44,Table132[#All],2,FALSE))</f>
        <v/>
      </c>
      <c r="F44" s="9"/>
      <c r="G44" s="31" t="s">
        <v>73</v>
      </c>
      <c r="H44" s="32"/>
      <c r="I44" s="32"/>
      <c r="J44" s="33"/>
      <c r="K44" s="1"/>
      <c r="L44" s="52"/>
      <c r="M44" s="53"/>
    </row>
    <row r="45" spans="1:13" ht="15.75" customHeight="1">
      <c r="A45" s="9"/>
      <c r="B45" s="9" t="str">
        <f t="shared" si="0"/>
        <v/>
      </c>
      <c r="C45" s="9" t="str">
        <f>IF(A45="", "",A45/VLOOKUP(Sheet1!G45,Table132[#All],3,FALSE))</f>
        <v/>
      </c>
      <c r="D45" s="9" t="str">
        <f t="shared" si="1"/>
        <v/>
      </c>
      <c r="E45" s="23" t="str">
        <f>IF(A45="","",C45*VLOOKUP(Sheet1!G45,Table132[#All],2,FALSE))</f>
        <v/>
      </c>
      <c r="F45" s="9"/>
      <c r="G45" s="31" t="s">
        <v>73</v>
      </c>
      <c r="H45" s="32"/>
      <c r="I45" s="32"/>
      <c r="J45" s="33"/>
      <c r="K45" s="1"/>
      <c r="L45" s="52"/>
      <c r="M45" s="53"/>
    </row>
    <row r="46" spans="1:13" ht="15.75" customHeight="1">
      <c r="A46" s="1"/>
      <c r="B46" s="1"/>
      <c r="C46" s="1"/>
      <c r="D46" s="1"/>
      <c r="E46" s="1"/>
      <c r="F46" s="5"/>
      <c r="G46" s="78" t="s">
        <v>48</v>
      </c>
      <c r="H46" s="79"/>
      <c r="I46" s="79"/>
      <c r="J46" s="79"/>
      <c r="K46" s="79"/>
      <c r="L46" s="79"/>
      <c r="M46" s="80"/>
    </row>
    <row r="47" spans="1:13" ht="15.75" customHeight="1">
      <c r="A47" s="1"/>
      <c r="B47" s="1"/>
      <c r="C47" s="1"/>
      <c r="D47" s="1"/>
      <c r="E47" s="1"/>
      <c r="F47" s="5"/>
      <c r="G47" s="132" t="s">
        <v>49</v>
      </c>
      <c r="H47" s="133"/>
      <c r="I47" s="133"/>
      <c r="J47" s="133"/>
      <c r="K47" s="133"/>
      <c r="L47" s="133"/>
      <c r="M47" s="134"/>
    </row>
    <row r="48" spans="1:13" ht="15.75" customHeight="1" thickBot="1">
      <c r="A48" s="2">
        <f>SUM(A31:A45)</f>
        <v>0</v>
      </c>
      <c r="B48" s="3"/>
      <c r="C48" s="2">
        <f>SUM(C31:C45)</f>
        <v>0</v>
      </c>
      <c r="D48" s="3"/>
      <c r="E48" s="28">
        <f>SUM(E31:E45)</f>
        <v>0</v>
      </c>
      <c r="F48" s="3"/>
      <c r="G48" s="135" t="s">
        <v>38</v>
      </c>
      <c r="H48" s="136"/>
      <c r="I48" s="136"/>
      <c r="J48" s="137"/>
      <c r="K48" s="138"/>
      <c r="L48" s="139"/>
      <c r="M48" s="140"/>
    </row>
    <row r="49" spans="1:15" ht="13.5" customHeight="1">
      <c r="A49" s="141" t="s">
        <v>80</v>
      </c>
      <c r="B49" s="142"/>
      <c r="C49" s="142"/>
      <c r="D49" s="142"/>
      <c r="E49" s="142"/>
      <c r="F49" s="142"/>
      <c r="G49" s="142"/>
      <c r="H49" s="143"/>
      <c r="I49" s="81" t="s">
        <v>50</v>
      </c>
      <c r="J49" s="82"/>
      <c r="K49" s="82"/>
      <c r="L49" s="82"/>
      <c r="M49" s="83"/>
    </row>
    <row r="50" spans="1:15" ht="13.5" customHeight="1">
      <c r="A50" s="144"/>
      <c r="B50" s="145"/>
      <c r="C50" s="145"/>
      <c r="D50" s="145"/>
      <c r="E50" s="145"/>
      <c r="F50" s="145"/>
      <c r="G50" s="145"/>
      <c r="H50" s="146"/>
      <c r="I50" s="84" t="s">
        <v>51</v>
      </c>
      <c r="J50" s="85"/>
      <c r="K50" s="85"/>
      <c r="L50" s="85"/>
      <c r="M50" s="86"/>
    </row>
    <row r="51" spans="1:15" ht="13.5" customHeight="1" thickBot="1">
      <c r="A51" s="147"/>
      <c r="B51" s="76"/>
      <c r="C51" s="76"/>
      <c r="D51" s="76"/>
      <c r="E51" s="76"/>
      <c r="F51" s="76"/>
      <c r="G51" s="76"/>
      <c r="H51" s="148"/>
      <c r="I51" s="149" t="s">
        <v>52</v>
      </c>
      <c r="J51" s="150"/>
      <c r="K51" s="150"/>
      <c r="L51" s="150"/>
      <c r="M51" s="151"/>
    </row>
    <row r="52" spans="1:15" ht="13.5" customHeight="1">
      <c r="A52" s="47" t="s">
        <v>53</v>
      </c>
      <c r="B52" s="48"/>
      <c r="C52" s="48"/>
      <c r="D52" s="48"/>
      <c r="E52" s="48"/>
      <c r="F52" s="48"/>
      <c r="G52" s="48"/>
      <c r="H52" s="48"/>
      <c r="I52" s="48"/>
      <c r="J52" s="48"/>
      <c r="K52" s="48"/>
      <c r="L52" s="48"/>
      <c r="M52" s="49"/>
    </row>
    <row r="53" spans="1:15" ht="27" customHeight="1">
      <c r="A53" s="72" t="s">
        <v>54</v>
      </c>
      <c r="B53" s="73"/>
      <c r="C53" s="73"/>
      <c r="D53" s="73"/>
      <c r="E53" s="73"/>
      <c r="F53" s="73"/>
      <c r="G53" s="74"/>
      <c r="H53" s="72" t="s">
        <v>55</v>
      </c>
      <c r="I53" s="73"/>
      <c r="J53" s="73"/>
      <c r="K53" s="73"/>
      <c r="L53" s="73"/>
      <c r="M53" s="74"/>
    </row>
    <row r="54" spans="1:15" ht="19.5" customHeight="1">
      <c r="A54" s="75"/>
      <c r="B54" s="76"/>
      <c r="C54" s="76"/>
      <c r="D54" s="76"/>
      <c r="E54" s="76"/>
      <c r="F54" s="76"/>
      <c r="G54" s="77"/>
      <c r="H54" s="172" t="s">
        <v>56</v>
      </c>
      <c r="I54" s="173"/>
      <c r="J54" s="173"/>
      <c r="K54" s="173"/>
      <c r="L54" s="173"/>
      <c r="M54" s="174"/>
    </row>
    <row r="55" spans="1:15" ht="15.75" customHeight="1">
      <c r="A55" s="44" t="s">
        <v>57</v>
      </c>
      <c r="B55" s="45"/>
      <c r="C55" s="45"/>
      <c r="D55" s="46"/>
      <c r="E55" s="177" t="s">
        <v>58</v>
      </c>
      <c r="F55" s="178"/>
      <c r="G55" s="178" t="s">
        <v>59</v>
      </c>
      <c r="H55" s="179"/>
      <c r="I55" s="44" t="s">
        <v>60</v>
      </c>
      <c r="J55" s="45"/>
      <c r="K55" s="45"/>
      <c r="L55" s="45"/>
      <c r="M55" s="46"/>
    </row>
    <row r="56" spans="1:15" ht="13.5" customHeight="1">
      <c r="A56" s="152" t="s">
        <v>61</v>
      </c>
      <c r="B56" s="153"/>
      <c r="C56" s="153"/>
      <c r="D56" s="154"/>
      <c r="E56" s="180" t="s">
        <v>62</v>
      </c>
      <c r="F56" s="175"/>
      <c r="G56" s="175" t="s">
        <v>64</v>
      </c>
      <c r="H56" s="176"/>
      <c r="I56" s="152" t="s">
        <v>81</v>
      </c>
      <c r="J56" s="153"/>
      <c r="K56" s="153"/>
      <c r="L56" s="153"/>
      <c r="M56" s="154"/>
    </row>
    <row r="57" spans="1:15" ht="21.75" customHeight="1">
      <c r="A57" s="152"/>
      <c r="B57" s="153"/>
      <c r="C57" s="153"/>
      <c r="D57" s="154"/>
      <c r="E57" s="180" t="s">
        <v>63</v>
      </c>
      <c r="F57" s="175"/>
      <c r="G57" s="175" t="s">
        <v>65</v>
      </c>
      <c r="H57" s="176"/>
      <c r="I57" s="152"/>
      <c r="J57" s="153"/>
      <c r="K57" s="153"/>
      <c r="L57" s="153"/>
      <c r="M57" s="154"/>
    </row>
    <row r="58" spans="1:15" ht="15" customHeight="1">
      <c r="A58" s="155"/>
      <c r="B58" s="156"/>
      <c r="C58" s="156"/>
      <c r="D58" s="157"/>
      <c r="E58" s="75"/>
      <c r="F58" s="76"/>
      <c r="G58" s="70" t="s">
        <v>66</v>
      </c>
      <c r="H58" s="71"/>
      <c r="I58" s="155"/>
      <c r="J58" s="156"/>
      <c r="K58" s="156"/>
      <c r="L58" s="156"/>
      <c r="M58" s="157"/>
    </row>
    <row r="59" spans="1:15" ht="15" customHeight="1">
      <c r="A59" s="87" t="s">
        <v>29</v>
      </c>
      <c r="B59" s="88"/>
      <c r="C59" s="88"/>
      <c r="D59" s="88"/>
      <c r="E59" s="88"/>
      <c r="F59" s="88"/>
      <c r="G59" s="88"/>
      <c r="H59" s="88"/>
      <c r="I59" s="88"/>
      <c r="J59" s="88"/>
      <c r="K59" s="88"/>
      <c r="L59" s="88"/>
      <c r="M59" s="88"/>
    </row>
    <row r="60" spans="1:15" ht="15" customHeight="1">
      <c r="A60" s="38" t="s">
        <v>30</v>
      </c>
      <c r="B60" s="38"/>
      <c r="C60" s="38"/>
      <c r="D60" s="38"/>
      <c r="E60" s="38"/>
      <c r="F60" s="38" t="s">
        <v>31</v>
      </c>
      <c r="G60" s="54" t="s">
        <v>32</v>
      </c>
      <c r="H60" s="89" t="s">
        <v>33</v>
      </c>
      <c r="I60" s="90"/>
      <c r="J60" s="44" t="s">
        <v>35</v>
      </c>
      <c r="K60" s="45"/>
      <c r="L60" s="45"/>
      <c r="M60" s="46"/>
    </row>
    <row r="61" spans="1:15" ht="15" customHeight="1">
      <c r="A61" s="38"/>
      <c r="B61" s="38"/>
      <c r="C61" s="38"/>
      <c r="D61" s="38"/>
      <c r="E61" s="38"/>
      <c r="F61" s="38"/>
      <c r="G61" s="54"/>
      <c r="H61" s="91" t="s">
        <v>34</v>
      </c>
      <c r="I61" s="92"/>
      <c r="J61" s="47"/>
      <c r="K61" s="48"/>
      <c r="L61" s="48"/>
      <c r="M61" s="49"/>
    </row>
    <row r="62" spans="1:15" ht="15" customHeight="1">
      <c r="A62" s="50"/>
      <c r="B62" s="50"/>
      <c r="C62" s="50"/>
      <c r="D62" s="50"/>
      <c r="E62" s="50"/>
      <c r="F62" s="27"/>
      <c r="G62" s="24"/>
      <c r="H62" s="7" t="s">
        <v>36</v>
      </c>
      <c r="I62" s="7" t="s">
        <v>37</v>
      </c>
      <c r="J62" s="30"/>
      <c r="K62" s="30"/>
      <c r="L62" s="30"/>
      <c r="M62" s="30"/>
      <c r="O62" s="13"/>
    </row>
    <row r="63" spans="1:15" ht="15" customHeight="1">
      <c r="A63" s="50"/>
      <c r="B63" s="50"/>
      <c r="C63" s="50"/>
      <c r="D63" s="50"/>
      <c r="E63" s="50"/>
      <c r="F63" s="27"/>
      <c r="G63" s="24"/>
      <c r="H63" s="4" t="s">
        <v>36</v>
      </c>
      <c r="I63" s="4" t="s">
        <v>37</v>
      </c>
      <c r="J63" s="30"/>
      <c r="K63" s="30"/>
      <c r="L63" s="30"/>
      <c r="M63" s="30"/>
      <c r="O63" s="13"/>
    </row>
    <row r="64" spans="1:15">
      <c r="A64" s="50"/>
      <c r="B64" s="50"/>
      <c r="C64" s="50"/>
      <c r="D64" s="50"/>
      <c r="E64" s="50"/>
      <c r="F64" s="27"/>
      <c r="G64" s="24"/>
      <c r="H64" s="4" t="s">
        <v>36</v>
      </c>
      <c r="I64" s="4" t="s">
        <v>37</v>
      </c>
      <c r="J64" s="30"/>
      <c r="K64" s="30"/>
      <c r="L64" s="30"/>
      <c r="M64" s="30"/>
      <c r="O64" s="13"/>
    </row>
    <row r="65" spans="1:15">
      <c r="A65" s="50"/>
      <c r="B65" s="50"/>
      <c r="C65" s="50"/>
      <c r="D65" s="50"/>
      <c r="E65" s="50"/>
      <c r="F65" s="27"/>
      <c r="G65" s="24"/>
      <c r="H65" s="7" t="s">
        <v>36</v>
      </c>
      <c r="I65" s="7" t="s">
        <v>37</v>
      </c>
      <c r="J65" s="30"/>
      <c r="K65" s="30"/>
      <c r="L65" s="30"/>
      <c r="M65" s="30"/>
      <c r="O65" s="13"/>
    </row>
    <row r="66" spans="1:15">
      <c r="A66" s="50"/>
      <c r="B66" s="50"/>
      <c r="C66" s="50"/>
      <c r="D66" s="50"/>
      <c r="E66" s="50"/>
      <c r="F66" s="27"/>
      <c r="G66" s="24"/>
      <c r="H66" s="4" t="s">
        <v>36</v>
      </c>
      <c r="I66" s="4" t="s">
        <v>37</v>
      </c>
      <c r="J66" s="30"/>
      <c r="K66" s="30"/>
      <c r="L66" s="30"/>
      <c r="M66" s="30"/>
      <c r="O66" s="13"/>
    </row>
    <row r="67" spans="1:15">
      <c r="A67" s="50"/>
      <c r="B67" s="50"/>
      <c r="C67" s="50"/>
      <c r="D67" s="50"/>
      <c r="E67" s="50"/>
      <c r="F67" s="27"/>
      <c r="G67" s="24"/>
      <c r="H67" s="4" t="s">
        <v>36</v>
      </c>
      <c r="I67" s="4" t="s">
        <v>37</v>
      </c>
      <c r="J67" s="30"/>
      <c r="K67" s="30"/>
      <c r="L67" s="30"/>
      <c r="M67" s="30"/>
      <c r="O67" s="13"/>
    </row>
    <row r="68" spans="1:15">
      <c r="A68" s="50"/>
      <c r="B68" s="50"/>
      <c r="C68" s="50"/>
      <c r="D68" s="50"/>
      <c r="E68" s="50"/>
      <c r="F68" s="27"/>
      <c r="G68" s="24"/>
      <c r="H68" s="7" t="s">
        <v>36</v>
      </c>
      <c r="I68" s="7" t="s">
        <v>37</v>
      </c>
      <c r="J68" s="30"/>
      <c r="K68" s="30"/>
      <c r="L68" s="30"/>
      <c r="M68" s="30"/>
      <c r="O68" s="13"/>
    </row>
    <row r="69" spans="1:15">
      <c r="A69" s="50"/>
      <c r="B69" s="50"/>
      <c r="C69" s="50"/>
      <c r="D69" s="50"/>
      <c r="E69" s="50"/>
      <c r="F69" s="27"/>
      <c r="G69" s="24"/>
      <c r="H69" s="4" t="s">
        <v>36</v>
      </c>
      <c r="I69" s="4" t="s">
        <v>37</v>
      </c>
      <c r="J69" s="30"/>
      <c r="K69" s="30"/>
      <c r="L69" s="30"/>
      <c r="M69" s="30"/>
      <c r="O69" s="13"/>
    </row>
    <row r="70" spans="1:15">
      <c r="A70" s="50"/>
      <c r="B70" s="50"/>
      <c r="C70" s="50"/>
      <c r="D70" s="50"/>
      <c r="E70" s="50"/>
      <c r="F70" s="27"/>
      <c r="G70" s="24"/>
      <c r="H70" s="4" t="s">
        <v>36</v>
      </c>
      <c r="I70" s="4" t="s">
        <v>37</v>
      </c>
      <c r="J70" s="30"/>
      <c r="K70" s="30"/>
      <c r="L70" s="30"/>
      <c r="M70" s="30"/>
      <c r="O70" s="13"/>
    </row>
    <row r="71" spans="1:15">
      <c r="A71" s="50"/>
      <c r="B71" s="50"/>
      <c r="C71" s="50"/>
      <c r="D71" s="50"/>
      <c r="E71" s="50"/>
      <c r="F71" s="27"/>
      <c r="G71" s="24"/>
      <c r="H71" s="7" t="s">
        <v>36</v>
      </c>
      <c r="I71" s="7" t="s">
        <v>37</v>
      </c>
      <c r="J71" s="30"/>
      <c r="K71" s="30"/>
      <c r="L71" s="30"/>
      <c r="M71" s="30"/>
      <c r="O71" s="13"/>
    </row>
    <row r="72" spans="1:15">
      <c r="A72" s="50"/>
      <c r="B72" s="50"/>
      <c r="C72" s="50"/>
      <c r="D72" s="50"/>
      <c r="E72" s="50"/>
      <c r="F72" s="27"/>
      <c r="G72" s="24"/>
      <c r="H72" s="4" t="s">
        <v>36</v>
      </c>
      <c r="I72" s="4" t="s">
        <v>37</v>
      </c>
      <c r="J72" s="30"/>
      <c r="K72" s="30"/>
      <c r="L72" s="30"/>
      <c r="M72" s="30"/>
      <c r="O72" s="13"/>
    </row>
    <row r="73" spans="1:15">
      <c r="A73" s="50"/>
      <c r="B73" s="50"/>
      <c r="C73" s="50"/>
      <c r="D73" s="50"/>
      <c r="E73" s="50"/>
      <c r="F73" s="27"/>
      <c r="G73" s="24"/>
      <c r="H73" s="4" t="s">
        <v>36</v>
      </c>
      <c r="I73" s="4" t="s">
        <v>37</v>
      </c>
      <c r="J73" s="30"/>
      <c r="K73" s="30"/>
      <c r="L73" s="30"/>
      <c r="M73" s="30"/>
      <c r="O73" s="13"/>
    </row>
    <row r="74" spans="1:15">
      <c r="A74" s="50"/>
      <c r="B74" s="50"/>
      <c r="C74" s="50"/>
      <c r="D74" s="50"/>
      <c r="E74" s="50"/>
      <c r="F74" s="27"/>
      <c r="G74" s="24"/>
      <c r="H74" s="7" t="s">
        <v>36</v>
      </c>
      <c r="I74" s="7" t="s">
        <v>37</v>
      </c>
      <c r="J74" s="30"/>
      <c r="K74" s="30"/>
      <c r="L74" s="30"/>
      <c r="M74" s="30"/>
      <c r="O74" s="13"/>
    </row>
    <row r="75" spans="1:15">
      <c r="A75" s="50"/>
      <c r="B75" s="50"/>
      <c r="C75" s="50"/>
      <c r="D75" s="50"/>
      <c r="E75" s="50"/>
      <c r="F75" s="27"/>
      <c r="G75" s="24"/>
      <c r="H75" s="4" t="s">
        <v>36</v>
      </c>
      <c r="I75" s="4" t="s">
        <v>37</v>
      </c>
      <c r="J75" s="30"/>
      <c r="K75" s="30"/>
      <c r="L75" s="30"/>
      <c r="M75" s="30"/>
      <c r="O75" s="13"/>
    </row>
    <row r="76" spans="1:15">
      <c r="A76" s="50"/>
      <c r="B76" s="50"/>
      <c r="C76" s="50"/>
      <c r="D76" s="50"/>
      <c r="E76" s="50"/>
      <c r="F76" s="27"/>
      <c r="G76" s="24"/>
      <c r="H76" s="4" t="s">
        <v>36</v>
      </c>
      <c r="I76" s="4" t="s">
        <v>37</v>
      </c>
      <c r="J76" s="30"/>
      <c r="K76" s="30"/>
      <c r="L76" s="30"/>
      <c r="M76" s="30"/>
      <c r="O76" s="13"/>
    </row>
    <row r="77" spans="1:15">
      <c r="A77" s="50"/>
      <c r="B77" s="50"/>
      <c r="C77" s="50"/>
      <c r="D77" s="50"/>
      <c r="E77" s="50"/>
      <c r="F77" s="27"/>
      <c r="G77" s="24"/>
      <c r="H77" s="7" t="s">
        <v>36</v>
      </c>
      <c r="I77" s="7" t="s">
        <v>37</v>
      </c>
      <c r="J77" s="30"/>
      <c r="K77" s="30"/>
      <c r="L77" s="30"/>
      <c r="M77" s="30"/>
      <c r="O77" s="13"/>
    </row>
    <row r="78" spans="1:15">
      <c r="A78" s="50"/>
      <c r="B78" s="50"/>
      <c r="C78" s="50"/>
      <c r="D78" s="50"/>
      <c r="E78" s="50"/>
      <c r="F78" s="27"/>
      <c r="G78" s="24"/>
      <c r="H78" s="4" t="s">
        <v>36</v>
      </c>
      <c r="I78" s="4" t="s">
        <v>37</v>
      </c>
      <c r="J78" s="30"/>
      <c r="K78" s="30"/>
      <c r="L78" s="30"/>
      <c r="M78" s="30"/>
      <c r="O78" s="13"/>
    </row>
    <row r="79" spans="1:15">
      <c r="A79" s="50"/>
      <c r="B79" s="50"/>
      <c r="C79" s="50"/>
      <c r="D79" s="50"/>
      <c r="E79" s="50"/>
      <c r="F79" s="27"/>
      <c r="G79" s="24"/>
      <c r="H79" s="4" t="s">
        <v>36</v>
      </c>
      <c r="I79" s="4" t="s">
        <v>37</v>
      </c>
      <c r="J79" s="30"/>
      <c r="K79" s="30"/>
      <c r="L79" s="30"/>
      <c r="M79" s="30"/>
      <c r="O79" s="13"/>
    </row>
    <row r="80" spans="1:15">
      <c r="A80" s="50"/>
      <c r="B80" s="50"/>
      <c r="C80" s="50"/>
      <c r="D80" s="50"/>
      <c r="E80" s="50"/>
      <c r="F80" s="27"/>
      <c r="G80" s="24"/>
      <c r="H80" s="7" t="s">
        <v>36</v>
      </c>
      <c r="I80" s="7" t="s">
        <v>37</v>
      </c>
      <c r="J80" s="30"/>
      <c r="K80" s="30"/>
      <c r="L80" s="30"/>
      <c r="M80" s="30"/>
      <c r="O80" s="13"/>
    </row>
    <row r="81" spans="1:15">
      <c r="A81" s="50"/>
      <c r="B81" s="50"/>
      <c r="C81" s="50"/>
      <c r="D81" s="50"/>
      <c r="E81" s="50"/>
      <c r="F81" s="27"/>
      <c r="G81" s="24"/>
      <c r="H81" s="4" t="s">
        <v>36</v>
      </c>
      <c r="I81" s="4" t="s">
        <v>37</v>
      </c>
      <c r="J81" s="30"/>
      <c r="K81" s="30"/>
      <c r="L81" s="30"/>
      <c r="M81" s="30"/>
      <c r="O81" s="13"/>
    </row>
    <row r="82" spans="1:15">
      <c r="A82" s="50"/>
      <c r="B82" s="50"/>
      <c r="C82" s="50"/>
      <c r="D82" s="50"/>
      <c r="E82" s="50"/>
      <c r="F82" s="27"/>
      <c r="G82" s="24"/>
      <c r="H82" s="4" t="s">
        <v>36</v>
      </c>
      <c r="I82" s="4" t="s">
        <v>37</v>
      </c>
      <c r="J82" s="30"/>
      <c r="K82" s="30"/>
      <c r="L82" s="30"/>
      <c r="M82" s="30"/>
      <c r="O82" s="13"/>
    </row>
    <row r="83" spans="1:15">
      <c r="A83" s="50"/>
      <c r="B83" s="50"/>
      <c r="C83" s="50"/>
      <c r="D83" s="50"/>
      <c r="E83" s="50"/>
      <c r="F83" s="27"/>
      <c r="G83" s="24"/>
      <c r="H83" s="7" t="s">
        <v>36</v>
      </c>
      <c r="I83" s="7" t="s">
        <v>37</v>
      </c>
      <c r="J83" s="30"/>
      <c r="K83" s="30"/>
      <c r="L83" s="30"/>
      <c r="M83" s="30"/>
      <c r="O83" s="13"/>
    </row>
    <row r="84" spans="1:15">
      <c r="A84" s="50"/>
      <c r="B84" s="50"/>
      <c r="C84" s="50"/>
      <c r="D84" s="50"/>
      <c r="E84" s="50"/>
      <c r="F84" s="27"/>
      <c r="G84" s="24"/>
      <c r="H84" s="4" t="s">
        <v>36</v>
      </c>
      <c r="I84" s="4" t="s">
        <v>37</v>
      </c>
      <c r="J84" s="30"/>
      <c r="K84" s="30"/>
      <c r="L84" s="30"/>
      <c r="M84" s="30"/>
      <c r="O84" s="13"/>
    </row>
    <row r="85" spans="1:15">
      <c r="A85" s="50"/>
      <c r="B85" s="50"/>
      <c r="C85" s="50"/>
      <c r="D85" s="50"/>
      <c r="E85" s="50"/>
      <c r="F85" s="27"/>
      <c r="G85" s="24"/>
      <c r="H85" s="4" t="s">
        <v>36</v>
      </c>
      <c r="I85" s="4" t="s">
        <v>37</v>
      </c>
      <c r="J85" s="30"/>
      <c r="K85" s="30"/>
      <c r="L85" s="30"/>
      <c r="M85" s="30"/>
      <c r="O85" s="13"/>
    </row>
    <row r="86" spans="1:15" ht="15" customHeight="1">
      <c r="A86" s="50"/>
      <c r="B86" s="50"/>
      <c r="C86" s="50"/>
      <c r="D86" s="50"/>
      <c r="E86" s="50"/>
      <c r="F86" s="27"/>
      <c r="G86" s="24"/>
      <c r="H86" s="7" t="s">
        <v>36</v>
      </c>
      <c r="I86" s="7" t="s">
        <v>37</v>
      </c>
      <c r="J86" s="30"/>
      <c r="K86" s="30"/>
      <c r="L86" s="30"/>
      <c r="M86" s="30"/>
      <c r="O86" s="13"/>
    </row>
    <row r="87" spans="1:15">
      <c r="A87" s="50"/>
      <c r="B87" s="50"/>
      <c r="C87" s="50"/>
      <c r="D87" s="50"/>
      <c r="E87" s="50"/>
      <c r="F87" s="27"/>
      <c r="G87" s="29"/>
      <c r="H87" s="4" t="s">
        <v>36</v>
      </c>
      <c r="I87" s="4" t="s">
        <v>37</v>
      </c>
      <c r="J87" s="30"/>
      <c r="K87" s="30"/>
      <c r="L87" s="30"/>
      <c r="M87" s="30"/>
    </row>
    <row r="88" spans="1:15">
      <c r="A88" s="50"/>
      <c r="B88" s="50"/>
      <c r="C88" s="50"/>
      <c r="D88" s="50"/>
      <c r="E88" s="50"/>
      <c r="F88" s="27"/>
      <c r="G88" s="29"/>
      <c r="H88" s="4" t="s">
        <v>36</v>
      </c>
      <c r="I88" s="4" t="s">
        <v>37</v>
      </c>
      <c r="J88" s="30"/>
      <c r="K88" s="30"/>
      <c r="L88" s="30"/>
      <c r="M88" s="30"/>
    </row>
    <row r="89" spans="1:15">
      <c r="A89" s="50"/>
      <c r="B89" s="50"/>
      <c r="C89" s="50"/>
      <c r="D89" s="50"/>
      <c r="E89" s="50"/>
      <c r="F89" s="27"/>
      <c r="G89" s="29"/>
      <c r="H89" s="7" t="s">
        <v>36</v>
      </c>
      <c r="I89" s="7" t="s">
        <v>37</v>
      </c>
      <c r="J89" s="30"/>
      <c r="K89" s="30"/>
      <c r="L89" s="30"/>
      <c r="M89" s="30"/>
    </row>
    <row r="90" spans="1:15">
      <c r="A90" s="50"/>
      <c r="B90" s="50"/>
      <c r="C90" s="50"/>
      <c r="D90" s="50"/>
      <c r="E90" s="50"/>
      <c r="F90" s="27"/>
      <c r="G90" s="29"/>
      <c r="H90" s="4" t="s">
        <v>36</v>
      </c>
      <c r="I90" s="4" t="s">
        <v>37</v>
      </c>
      <c r="J90" s="30"/>
      <c r="K90" s="30"/>
      <c r="L90" s="30"/>
      <c r="M90" s="30"/>
    </row>
    <row r="91" spans="1:15">
      <c r="A91" s="50"/>
      <c r="B91" s="50"/>
      <c r="C91" s="50"/>
      <c r="D91" s="50"/>
      <c r="E91" s="50"/>
      <c r="F91" s="27"/>
      <c r="G91" s="29"/>
      <c r="H91" s="4" t="s">
        <v>36</v>
      </c>
      <c r="I91" s="4" t="s">
        <v>37</v>
      </c>
      <c r="J91" s="30"/>
      <c r="K91" s="30"/>
      <c r="L91" s="30"/>
      <c r="M91" s="30"/>
    </row>
    <row r="92" spans="1:15">
      <c r="A92" s="50"/>
      <c r="B92" s="50"/>
      <c r="C92" s="50"/>
      <c r="D92" s="50"/>
      <c r="E92" s="50"/>
      <c r="F92" s="27"/>
      <c r="G92" s="29"/>
      <c r="H92" s="7" t="s">
        <v>36</v>
      </c>
      <c r="I92" s="7" t="s">
        <v>37</v>
      </c>
      <c r="J92" s="30"/>
      <c r="K92" s="30"/>
      <c r="L92" s="30"/>
      <c r="M92" s="30"/>
    </row>
    <row r="93" spans="1:15">
      <c r="A93" s="50"/>
      <c r="B93" s="50"/>
      <c r="C93" s="50"/>
      <c r="D93" s="50"/>
      <c r="E93" s="50"/>
      <c r="F93" s="27"/>
      <c r="G93" s="29"/>
      <c r="H93" s="4" t="s">
        <v>36</v>
      </c>
      <c r="I93" s="4" t="s">
        <v>37</v>
      </c>
      <c r="J93" s="30"/>
      <c r="K93" s="30"/>
      <c r="L93" s="30"/>
      <c r="M93" s="30"/>
    </row>
    <row r="94" spans="1:15">
      <c r="A94" s="50"/>
      <c r="B94" s="50"/>
      <c r="C94" s="50"/>
      <c r="D94" s="50"/>
      <c r="E94" s="50"/>
      <c r="F94" s="27"/>
      <c r="G94" s="29"/>
      <c r="H94" s="4" t="s">
        <v>36</v>
      </c>
      <c r="I94" s="4" t="s">
        <v>37</v>
      </c>
      <c r="J94" s="30"/>
      <c r="K94" s="30"/>
      <c r="L94" s="30"/>
      <c r="M94" s="30"/>
    </row>
    <row r="95" spans="1:15">
      <c r="A95" s="50"/>
      <c r="B95" s="50"/>
      <c r="C95" s="50"/>
      <c r="D95" s="50"/>
      <c r="E95" s="50"/>
      <c r="F95" s="27"/>
      <c r="G95" s="29"/>
      <c r="H95" s="7" t="s">
        <v>36</v>
      </c>
      <c r="I95" s="7" t="s">
        <v>37</v>
      </c>
      <c r="J95" s="30"/>
      <c r="K95" s="30"/>
      <c r="L95" s="30"/>
      <c r="M95" s="30"/>
    </row>
    <row r="96" spans="1:15">
      <c r="A96" s="50"/>
      <c r="B96" s="50"/>
      <c r="C96" s="50"/>
      <c r="D96" s="50"/>
      <c r="E96" s="50"/>
      <c r="F96" s="27"/>
      <c r="G96" s="29"/>
      <c r="H96" s="4" t="s">
        <v>36</v>
      </c>
      <c r="I96" s="4" t="s">
        <v>37</v>
      </c>
      <c r="J96" s="30"/>
      <c r="K96" s="30"/>
      <c r="L96" s="30"/>
      <c r="M96" s="30"/>
    </row>
    <row r="97" spans="1:13">
      <c r="A97" s="50"/>
      <c r="B97" s="50"/>
      <c r="C97" s="50"/>
      <c r="D97" s="50"/>
      <c r="E97" s="50"/>
      <c r="F97" s="27"/>
      <c r="G97" s="29"/>
      <c r="H97" s="4" t="s">
        <v>36</v>
      </c>
      <c r="I97" s="4" t="s">
        <v>37</v>
      </c>
      <c r="J97" s="30"/>
      <c r="K97" s="30"/>
      <c r="L97" s="30"/>
      <c r="M97" s="30"/>
    </row>
    <row r="98" spans="1:13">
      <c r="A98" s="50"/>
      <c r="B98" s="50"/>
      <c r="C98" s="50"/>
      <c r="D98" s="50"/>
      <c r="E98" s="50"/>
      <c r="F98" s="27"/>
      <c r="G98" s="29"/>
      <c r="H98" s="7" t="s">
        <v>36</v>
      </c>
      <c r="I98" s="7" t="s">
        <v>37</v>
      </c>
      <c r="J98" s="30"/>
      <c r="K98" s="30"/>
      <c r="L98" s="30"/>
      <c r="M98" s="30"/>
    </row>
    <row r="99" spans="1:13">
      <c r="A99" s="50"/>
      <c r="B99" s="50"/>
      <c r="C99" s="50"/>
      <c r="D99" s="50"/>
      <c r="E99" s="50"/>
      <c r="F99" s="27"/>
      <c r="G99" s="29"/>
      <c r="H99" s="4" t="s">
        <v>36</v>
      </c>
      <c r="I99" s="4" t="s">
        <v>37</v>
      </c>
      <c r="J99" s="30"/>
      <c r="K99" s="30"/>
      <c r="L99" s="30"/>
      <c r="M99" s="30"/>
    </row>
    <row r="100" spans="1:13">
      <c r="A100" s="50"/>
      <c r="B100" s="50"/>
      <c r="C100" s="50"/>
      <c r="D100" s="50"/>
      <c r="E100" s="50"/>
      <c r="F100" s="27"/>
      <c r="G100" s="29"/>
      <c r="H100" s="4" t="s">
        <v>36</v>
      </c>
      <c r="I100" s="4" t="s">
        <v>37</v>
      </c>
      <c r="J100" s="30"/>
      <c r="K100" s="30"/>
      <c r="L100" s="30"/>
      <c r="M100" s="30"/>
    </row>
    <row r="101" spans="1:13">
      <c r="A101" s="50"/>
      <c r="B101" s="50"/>
      <c r="C101" s="50"/>
      <c r="D101" s="50"/>
      <c r="E101" s="50"/>
      <c r="F101" s="27"/>
      <c r="G101" s="29"/>
      <c r="H101" s="7" t="s">
        <v>36</v>
      </c>
      <c r="I101" s="7" t="s">
        <v>37</v>
      </c>
      <c r="J101" s="30"/>
      <c r="K101" s="30"/>
      <c r="L101" s="30"/>
      <c r="M101" s="30"/>
    </row>
    <row r="102" spans="1:13">
      <c r="A102" s="50"/>
      <c r="B102" s="50"/>
      <c r="C102" s="50"/>
      <c r="D102" s="50"/>
      <c r="E102" s="50"/>
      <c r="F102" s="27"/>
      <c r="G102" s="29"/>
      <c r="H102" s="4" t="s">
        <v>36</v>
      </c>
      <c r="I102" s="4" t="s">
        <v>37</v>
      </c>
      <c r="J102" s="30"/>
      <c r="K102" s="30"/>
      <c r="L102" s="30"/>
      <c r="M102" s="30"/>
    </row>
    <row r="103" spans="1:13">
      <c r="A103" s="50"/>
      <c r="B103" s="50"/>
      <c r="C103" s="50"/>
      <c r="D103" s="50"/>
      <c r="E103" s="50"/>
      <c r="F103" s="27"/>
      <c r="G103" s="29"/>
      <c r="H103" s="4" t="s">
        <v>36</v>
      </c>
      <c r="I103" s="4" t="s">
        <v>37</v>
      </c>
      <c r="J103" s="30"/>
      <c r="K103" s="30"/>
      <c r="L103" s="30"/>
      <c r="M103" s="30"/>
    </row>
    <row r="104" spans="1:13">
      <c r="A104" s="50"/>
      <c r="B104" s="50"/>
      <c r="C104" s="50"/>
      <c r="D104" s="50"/>
      <c r="E104" s="50"/>
      <c r="F104" s="27"/>
      <c r="G104" s="29"/>
      <c r="H104" s="7" t="s">
        <v>36</v>
      </c>
      <c r="I104" s="7" t="s">
        <v>37</v>
      </c>
      <c r="J104" s="30"/>
      <c r="K104" s="30"/>
      <c r="L104" s="30"/>
      <c r="M104" s="30"/>
    </row>
    <row r="105" spans="1:13">
      <c r="A105" s="50"/>
      <c r="B105" s="50"/>
      <c r="C105" s="50"/>
      <c r="D105" s="50"/>
      <c r="E105" s="50"/>
      <c r="F105" s="27"/>
      <c r="G105" s="29"/>
      <c r="H105" s="4" t="s">
        <v>36</v>
      </c>
      <c r="I105" s="4" t="s">
        <v>37</v>
      </c>
      <c r="J105" s="30"/>
      <c r="K105" s="30"/>
      <c r="L105" s="30"/>
      <c r="M105" s="30"/>
    </row>
    <row r="106" spans="1:13">
      <c r="A106" s="50"/>
      <c r="B106" s="50"/>
      <c r="C106" s="50"/>
      <c r="D106" s="50"/>
      <c r="E106" s="50"/>
      <c r="F106" s="27"/>
      <c r="G106" s="29"/>
      <c r="H106" s="4" t="s">
        <v>36</v>
      </c>
      <c r="I106" s="4" t="s">
        <v>37</v>
      </c>
      <c r="J106" s="30"/>
      <c r="K106" s="30"/>
      <c r="L106" s="30"/>
      <c r="M106" s="30"/>
    </row>
    <row r="107" spans="1:13">
      <c r="A107" s="50"/>
      <c r="B107" s="50"/>
      <c r="C107" s="50"/>
      <c r="D107" s="50"/>
      <c r="E107" s="50"/>
      <c r="F107" s="27"/>
      <c r="G107" s="29"/>
      <c r="H107" s="7" t="s">
        <v>36</v>
      </c>
      <c r="I107" s="7" t="s">
        <v>37</v>
      </c>
      <c r="J107" s="30"/>
      <c r="K107" s="30"/>
      <c r="L107" s="30"/>
      <c r="M107" s="30"/>
    </row>
    <row r="108" spans="1:13">
      <c r="A108" s="50"/>
      <c r="B108" s="50"/>
      <c r="C108" s="50"/>
      <c r="D108" s="50"/>
      <c r="E108" s="50"/>
      <c r="F108" s="27"/>
      <c r="G108" s="29"/>
      <c r="H108" s="7" t="s">
        <v>36</v>
      </c>
      <c r="I108" s="7" t="s">
        <v>37</v>
      </c>
      <c r="J108" s="30"/>
      <c r="K108" s="30"/>
      <c r="L108" s="30"/>
      <c r="M108" s="30"/>
    </row>
    <row r="109" spans="1:13">
      <c r="A109" s="50"/>
      <c r="B109" s="50"/>
      <c r="C109" s="50"/>
      <c r="D109" s="50"/>
      <c r="E109" s="50"/>
      <c r="F109" s="27"/>
      <c r="G109" s="29"/>
      <c r="H109" s="7" t="s">
        <v>36</v>
      </c>
      <c r="I109" s="7" t="s">
        <v>37</v>
      </c>
      <c r="J109" s="30"/>
      <c r="K109" s="30"/>
      <c r="L109" s="30"/>
      <c r="M109" s="30"/>
    </row>
    <row r="110" spans="1:13">
      <c r="A110" s="50"/>
      <c r="B110" s="50"/>
      <c r="C110" s="50"/>
      <c r="D110" s="50"/>
      <c r="E110" s="50"/>
      <c r="F110" s="27"/>
      <c r="G110" s="29"/>
      <c r="H110" s="7" t="s">
        <v>36</v>
      </c>
      <c r="I110" s="7" t="s">
        <v>37</v>
      </c>
      <c r="J110" s="30"/>
      <c r="K110" s="30"/>
      <c r="L110" s="30"/>
      <c r="M110" s="30"/>
    </row>
    <row r="111" spans="1:13">
      <c r="A111" s="50"/>
      <c r="B111" s="50"/>
      <c r="C111" s="50"/>
      <c r="D111" s="50"/>
      <c r="E111" s="50"/>
      <c r="F111" s="27"/>
      <c r="G111" s="29"/>
      <c r="H111" s="7" t="s">
        <v>36</v>
      </c>
      <c r="I111" s="7" t="s">
        <v>37</v>
      </c>
      <c r="J111" s="30"/>
      <c r="K111" s="30"/>
      <c r="L111" s="30"/>
      <c r="M111" s="30"/>
    </row>
    <row r="112" spans="1:13">
      <c r="A112" s="50"/>
      <c r="B112" s="50"/>
      <c r="C112" s="50"/>
      <c r="D112" s="50"/>
      <c r="E112" s="50"/>
      <c r="F112" s="27"/>
      <c r="G112" s="29"/>
      <c r="H112" s="4" t="s">
        <v>36</v>
      </c>
      <c r="I112" s="4" t="s">
        <v>37</v>
      </c>
      <c r="J112" s="30"/>
      <c r="K112" s="30"/>
      <c r="L112" s="30"/>
      <c r="M112" s="30"/>
    </row>
    <row r="113" spans="1:13">
      <c r="A113" s="50"/>
      <c r="B113" s="50"/>
      <c r="C113" s="50"/>
      <c r="D113" s="50"/>
      <c r="E113" s="50"/>
      <c r="F113" s="27"/>
      <c r="G113" s="29"/>
      <c r="H113" s="4" t="s">
        <v>36</v>
      </c>
      <c r="I113" s="4" t="s">
        <v>37</v>
      </c>
      <c r="J113" s="30"/>
      <c r="K113" s="30"/>
      <c r="L113" s="30"/>
      <c r="M113" s="30"/>
    </row>
    <row r="114" spans="1:13">
      <c r="A114" s="50"/>
      <c r="B114" s="50"/>
      <c r="C114" s="50"/>
      <c r="D114" s="50"/>
      <c r="E114" s="50"/>
      <c r="F114" s="27"/>
      <c r="G114" s="29"/>
      <c r="H114" s="4" t="s">
        <v>36</v>
      </c>
      <c r="I114" s="4" t="s">
        <v>37</v>
      </c>
      <c r="J114" s="30"/>
      <c r="K114" s="30"/>
      <c r="L114" s="30"/>
      <c r="M114" s="30"/>
    </row>
    <row r="115" spans="1:13">
      <c r="A115" s="50"/>
      <c r="B115" s="50"/>
      <c r="C115" s="50"/>
      <c r="D115" s="50"/>
      <c r="E115" s="50"/>
      <c r="F115" s="27"/>
      <c r="G115" s="29"/>
      <c r="H115" s="4" t="s">
        <v>36</v>
      </c>
      <c r="I115" s="4" t="s">
        <v>37</v>
      </c>
      <c r="J115" s="30"/>
      <c r="K115" s="30"/>
      <c r="L115" s="30"/>
      <c r="M115" s="30"/>
    </row>
    <row r="116" spans="1:13">
      <c r="A116" s="50"/>
      <c r="B116" s="50"/>
      <c r="C116" s="50"/>
      <c r="D116" s="50"/>
      <c r="E116" s="50"/>
      <c r="F116" s="27"/>
      <c r="G116" s="29"/>
      <c r="H116" s="4" t="s">
        <v>36</v>
      </c>
      <c r="I116" s="4" t="s">
        <v>37</v>
      </c>
      <c r="J116" s="30"/>
      <c r="K116" s="30"/>
      <c r="L116" s="30"/>
      <c r="M116" s="30"/>
    </row>
    <row r="117" spans="1:13">
      <c r="A117" s="50"/>
      <c r="B117" s="50"/>
      <c r="C117" s="50"/>
      <c r="D117" s="50"/>
      <c r="E117" s="50"/>
      <c r="F117" s="27"/>
      <c r="G117" s="29"/>
      <c r="H117" s="4" t="s">
        <v>36</v>
      </c>
      <c r="I117" s="4" t="s">
        <v>37</v>
      </c>
      <c r="J117" s="30"/>
      <c r="K117" s="30"/>
      <c r="L117" s="30"/>
      <c r="M117" s="30"/>
    </row>
    <row r="118" spans="1:13">
      <c r="A118" s="39" t="s">
        <v>68</v>
      </c>
      <c r="B118" s="39"/>
      <c r="C118" s="39"/>
      <c r="D118" s="39"/>
      <c r="E118" s="39"/>
      <c r="F118" s="9">
        <f>SUM(F62:F117)</f>
        <v>0</v>
      </c>
      <c r="G118" s="23">
        <f>SUM(G62:G117)</f>
        <v>0</v>
      </c>
      <c r="H118" s="51"/>
      <c r="I118" s="51"/>
      <c r="J118" s="51"/>
      <c r="K118" s="51"/>
      <c r="L118" s="51"/>
      <c r="M118" s="51"/>
    </row>
    <row r="119" spans="1:13" ht="15" customHeight="1">
      <c r="A119" s="36" t="s">
        <v>39</v>
      </c>
      <c r="B119" s="36"/>
      <c r="C119" s="36"/>
      <c r="D119" s="36"/>
      <c r="E119" s="36"/>
      <c r="F119" s="36"/>
      <c r="G119" s="36"/>
      <c r="H119" s="36"/>
      <c r="I119" s="36"/>
      <c r="J119" s="36"/>
      <c r="K119" s="36"/>
      <c r="L119" s="36"/>
      <c r="M119" s="36"/>
    </row>
    <row r="120" spans="1:13" ht="15" customHeight="1">
      <c r="A120" s="37" t="s">
        <v>40</v>
      </c>
      <c r="B120" s="37"/>
      <c r="C120" s="38" t="s">
        <v>41</v>
      </c>
      <c r="D120" s="38"/>
      <c r="E120" s="39" t="s">
        <v>32</v>
      </c>
      <c r="F120" s="40" t="s">
        <v>72</v>
      </c>
      <c r="G120" s="39" t="s">
        <v>42</v>
      </c>
      <c r="H120" s="39"/>
      <c r="I120" s="39"/>
      <c r="J120" s="39"/>
      <c r="K120" s="39" t="s">
        <v>43</v>
      </c>
      <c r="L120" s="39"/>
      <c r="M120" s="39"/>
    </row>
    <row r="121" spans="1:13">
      <c r="A121" s="38" t="s">
        <v>44</v>
      </c>
      <c r="B121" s="38" t="s">
        <v>45</v>
      </c>
      <c r="C121" s="38" t="s">
        <v>44</v>
      </c>
      <c r="D121" s="38" t="s">
        <v>45</v>
      </c>
      <c r="E121" s="39"/>
      <c r="F121" s="41"/>
      <c r="G121" s="43" t="s">
        <v>67</v>
      </c>
      <c r="H121" s="43"/>
      <c r="I121" s="43"/>
      <c r="J121" s="43"/>
      <c r="K121" s="38" t="s">
        <v>46</v>
      </c>
      <c r="L121" s="38" t="s">
        <v>47</v>
      </c>
      <c r="M121" s="38"/>
    </row>
    <row r="122" spans="1:13" ht="15" customHeight="1">
      <c r="A122" s="38"/>
      <c r="B122" s="38"/>
      <c r="C122" s="38"/>
      <c r="D122" s="38"/>
      <c r="E122" s="39"/>
      <c r="F122" s="42"/>
      <c r="G122" s="43"/>
      <c r="H122" s="43"/>
      <c r="I122" s="43"/>
      <c r="J122" s="43"/>
      <c r="K122" s="38"/>
      <c r="L122" s="38"/>
      <c r="M122" s="38"/>
    </row>
    <row r="123" spans="1:13" ht="15" customHeight="1">
      <c r="A123" s="9"/>
      <c r="B123" s="9" t="str">
        <f t="shared" ref="B123:B147" si="2">IF(A123="","","Units")</f>
        <v/>
      </c>
      <c r="C123" s="9" t="str">
        <f>IF(A123="", "",A123/VLOOKUP(Sheet1!G123,#REF!,3,FALSE))</f>
        <v/>
      </c>
      <c r="D123" s="9" t="str">
        <f t="shared" ref="D123:D147" si="3">IF(A123="","","Cartons")</f>
        <v/>
      </c>
      <c r="E123" s="23" t="str">
        <f>IF(A123="","",C123*VLOOKUP(G123,#REF!,2,FALSE))</f>
        <v/>
      </c>
      <c r="F123" s="9"/>
      <c r="G123" s="31" t="s">
        <v>73</v>
      </c>
      <c r="H123" s="32"/>
      <c r="I123" s="32"/>
      <c r="J123" s="33"/>
      <c r="K123" s="1"/>
      <c r="L123" s="30"/>
      <c r="M123" s="30"/>
    </row>
    <row r="124" spans="1:13" ht="15" customHeight="1">
      <c r="A124" s="9"/>
      <c r="B124" s="9" t="str">
        <f t="shared" si="2"/>
        <v/>
      </c>
      <c r="C124" s="9" t="str">
        <f>IF(A124="", "",A124/VLOOKUP(Sheet1!G124,#REF!,3,FALSE))</f>
        <v/>
      </c>
      <c r="D124" s="9" t="str">
        <f t="shared" si="3"/>
        <v/>
      </c>
      <c r="E124" s="23" t="str">
        <f>IF(A124="","",C124*VLOOKUP(G124,#REF!,2,FALSE))</f>
        <v/>
      </c>
      <c r="F124" s="9"/>
      <c r="G124" s="31" t="str">
        <f>G123</f>
        <v xml:space="preserve">     </v>
      </c>
      <c r="H124" s="32"/>
      <c r="I124" s="32"/>
      <c r="J124" s="33"/>
      <c r="K124" s="1"/>
      <c r="L124" s="30"/>
      <c r="M124" s="30"/>
    </row>
    <row r="125" spans="1:13" ht="15" customHeight="1">
      <c r="A125" s="9"/>
      <c r="B125" s="9" t="str">
        <f t="shared" si="2"/>
        <v/>
      </c>
      <c r="C125" s="9" t="str">
        <f>IF(A125="", "",A125/VLOOKUP(Sheet1!G125,#REF!,3,FALSE))</f>
        <v/>
      </c>
      <c r="D125" s="9" t="str">
        <f t="shared" si="3"/>
        <v/>
      </c>
      <c r="E125" s="23" t="str">
        <f>IF(A125="","",C125*VLOOKUP(G125,#REF!,2,FALSE))</f>
        <v/>
      </c>
      <c r="F125" s="9"/>
      <c r="G125" s="31" t="str">
        <f t="shared" ref="G125:G147" si="4">G124</f>
        <v xml:space="preserve">     </v>
      </c>
      <c r="H125" s="32"/>
      <c r="I125" s="32"/>
      <c r="J125" s="33"/>
      <c r="K125" s="1"/>
      <c r="L125" s="30"/>
      <c r="M125" s="30"/>
    </row>
    <row r="126" spans="1:13" ht="15" customHeight="1">
      <c r="A126" s="9"/>
      <c r="B126" s="9" t="str">
        <f t="shared" si="2"/>
        <v/>
      </c>
      <c r="C126" s="9" t="str">
        <f>IF(A126="", "",A126/VLOOKUP(Sheet1!G126,#REF!,3,FALSE))</f>
        <v/>
      </c>
      <c r="D126" s="9" t="str">
        <f t="shared" si="3"/>
        <v/>
      </c>
      <c r="E126" s="23" t="str">
        <f>IF(A126="","",C126*VLOOKUP(G126,#REF!,2,FALSE))</f>
        <v/>
      </c>
      <c r="F126" s="9"/>
      <c r="G126" s="31" t="str">
        <f t="shared" si="4"/>
        <v xml:space="preserve">     </v>
      </c>
      <c r="H126" s="32"/>
      <c r="I126" s="32"/>
      <c r="J126" s="33"/>
      <c r="K126" s="1"/>
      <c r="L126" s="30"/>
      <c r="M126" s="30"/>
    </row>
    <row r="127" spans="1:13" ht="15" customHeight="1">
      <c r="A127" s="9"/>
      <c r="B127" s="9" t="str">
        <f t="shared" si="2"/>
        <v/>
      </c>
      <c r="C127" s="9" t="str">
        <f>IF(A127="", "",A127/VLOOKUP(Sheet1!G127,#REF!,3,FALSE))</f>
        <v/>
      </c>
      <c r="D127" s="9" t="str">
        <f t="shared" si="3"/>
        <v/>
      </c>
      <c r="E127" s="23" t="str">
        <f>IF(A127="","",C127*VLOOKUP(G127,#REF!,2,FALSE))</f>
        <v/>
      </c>
      <c r="F127" s="9"/>
      <c r="G127" s="31" t="str">
        <f t="shared" si="4"/>
        <v xml:space="preserve">     </v>
      </c>
      <c r="H127" s="32"/>
      <c r="I127" s="32"/>
      <c r="J127" s="33"/>
      <c r="K127" s="1"/>
      <c r="L127" s="30"/>
      <c r="M127" s="30"/>
    </row>
    <row r="128" spans="1:13" ht="15" customHeight="1">
      <c r="A128" s="9"/>
      <c r="B128" s="9" t="str">
        <f t="shared" si="2"/>
        <v/>
      </c>
      <c r="C128" s="9" t="str">
        <f>IF(A128="", "",A128/VLOOKUP(Sheet1!G128,#REF!,3,FALSE))</f>
        <v/>
      </c>
      <c r="D128" s="9" t="str">
        <f t="shared" si="3"/>
        <v/>
      </c>
      <c r="E128" s="23" t="str">
        <f>IF(A128="","",C128*VLOOKUP(G128,#REF!,2,FALSE))</f>
        <v/>
      </c>
      <c r="F128" s="9"/>
      <c r="G128" s="31" t="str">
        <f t="shared" si="4"/>
        <v xml:space="preserve">     </v>
      </c>
      <c r="H128" s="32"/>
      <c r="I128" s="32"/>
      <c r="J128" s="33"/>
      <c r="K128" s="1"/>
      <c r="L128" s="30"/>
      <c r="M128" s="30"/>
    </row>
    <row r="129" spans="1:13" ht="15" customHeight="1">
      <c r="A129" s="9"/>
      <c r="B129" s="9" t="str">
        <f t="shared" si="2"/>
        <v/>
      </c>
      <c r="C129" s="9" t="str">
        <f>IF(A129="", "",A129/VLOOKUP(Sheet1!G129,#REF!,3,FALSE))</f>
        <v/>
      </c>
      <c r="D129" s="9" t="str">
        <f t="shared" si="3"/>
        <v/>
      </c>
      <c r="E129" s="23" t="str">
        <f>IF(A129="","",C129*VLOOKUP(G129,#REF!,2,FALSE))</f>
        <v/>
      </c>
      <c r="F129" s="9"/>
      <c r="G129" s="31" t="str">
        <f t="shared" si="4"/>
        <v xml:space="preserve">     </v>
      </c>
      <c r="H129" s="32"/>
      <c r="I129" s="32"/>
      <c r="J129" s="33"/>
      <c r="K129" s="1"/>
      <c r="L129" s="30"/>
      <c r="M129" s="30"/>
    </row>
    <row r="130" spans="1:13" ht="15" customHeight="1">
      <c r="A130" s="9"/>
      <c r="B130" s="9" t="str">
        <f t="shared" si="2"/>
        <v/>
      </c>
      <c r="C130" s="9" t="str">
        <f>IF(A130="", "",A130/VLOOKUP(Sheet1!G130,#REF!,3,FALSE))</f>
        <v/>
      </c>
      <c r="D130" s="9" t="str">
        <f t="shared" si="3"/>
        <v/>
      </c>
      <c r="E130" s="23" t="str">
        <f>IF(A130="","",C130*VLOOKUP(G130,#REF!,2,FALSE))</f>
        <v/>
      </c>
      <c r="F130" s="9"/>
      <c r="G130" s="31" t="str">
        <f t="shared" si="4"/>
        <v xml:space="preserve">     </v>
      </c>
      <c r="H130" s="32"/>
      <c r="I130" s="32"/>
      <c r="J130" s="33"/>
      <c r="K130" s="1"/>
      <c r="L130" s="30"/>
      <c r="M130" s="30"/>
    </row>
    <row r="131" spans="1:13" ht="15" customHeight="1">
      <c r="A131" s="9"/>
      <c r="B131" s="9" t="str">
        <f t="shared" si="2"/>
        <v/>
      </c>
      <c r="C131" s="9" t="str">
        <f>IF(A131="", "",A131/VLOOKUP(Sheet1!G131,#REF!,3,FALSE))</f>
        <v/>
      </c>
      <c r="D131" s="9" t="str">
        <f t="shared" si="3"/>
        <v/>
      </c>
      <c r="E131" s="23" t="str">
        <f>IF(A131="","",C131*VLOOKUP(G131,#REF!,2,FALSE))</f>
        <v/>
      </c>
      <c r="F131" s="9"/>
      <c r="G131" s="31" t="str">
        <f t="shared" si="4"/>
        <v xml:space="preserve">     </v>
      </c>
      <c r="H131" s="32"/>
      <c r="I131" s="32"/>
      <c r="J131" s="33"/>
      <c r="K131" s="1"/>
      <c r="L131" s="30"/>
      <c r="M131" s="30"/>
    </row>
    <row r="132" spans="1:13" ht="15" customHeight="1">
      <c r="A132" s="9"/>
      <c r="B132" s="9" t="str">
        <f t="shared" si="2"/>
        <v/>
      </c>
      <c r="C132" s="9" t="str">
        <f>IF(A132="", "",A132/VLOOKUP(Sheet1!G132,#REF!,3,FALSE))</f>
        <v/>
      </c>
      <c r="D132" s="9" t="str">
        <f t="shared" si="3"/>
        <v/>
      </c>
      <c r="E132" s="23" t="str">
        <f>IF(A132="","",C132*VLOOKUP(G132,#REF!,2,FALSE))</f>
        <v/>
      </c>
      <c r="F132" s="9"/>
      <c r="G132" s="31" t="str">
        <f t="shared" si="4"/>
        <v xml:space="preserve">     </v>
      </c>
      <c r="H132" s="32"/>
      <c r="I132" s="32"/>
      <c r="J132" s="33"/>
      <c r="K132" s="1"/>
      <c r="L132" s="30"/>
      <c r="M132" s="30"/>
    </row>
    <row r="133" spans="1:13" ht="15" customHeight="1">
      <c r="A133" s="9"/>
      <c r="B133" s="9" t="str">
        <f t="shared" si="2"/>
        <v/>
      </c>
      <c r="C133" s="9" t="str">
        <f>IF(A133="", "",A133/VLOOKUP(Sheet1!G133,#REF!,3,FALSE))</f>
        <v/>
      </c>
      <c r="D133" s="9" t="str">
        <f t="shared" si="3"/>
        <v/>
      </c>
      <c r="E133" s="23" t="str">
        <f>IF(A133="","",C133*VLOOKUP(G133,#REF!,2,FALSE))</f>
        <v/>
      </c>
      <c r="F133" s="9"/>
      <c r="G133" s="31" t="str">
        <f t="shared" si="4"/>
        <v xml:space="preserve">     </v>
      </c>
      <c r="H133" s="32"/>
      <c r="I133" s="32"/>
      <c r="J133" s="33"/>
      <c r="K133" s="1"/>
      <c r="L133" s="30"/>
      <c r="M133" s="30"/>
    </row>
    <row r="134" spans="1:13" ht="15" customHeight="1">
      <c r="A134" s="9"/>
      <c r="B134" s="9" t="str">
        <f t="shared" si="2"/>
        <v/>
      </c>
      <c r="C134" s="9" t="str">
        <f>IF(A134="", "",A134/VLOOKUP(Sheet1!G134,#REF!,3,FALSE))</f>
        <v/>
      </c>
      <c r="D134" s="9" t="str">
        <f t="shared" si="3"/>
        <v/>
      </c>
      <c r="E134" s="23" t="str">
        <f>IF(A134="","",C134*VLOOKUP(G134,#REF!,2,FALSE))</f>
        <v/>
      </c>
      <c r="F134" s="9"/>
      <c r="G134" s="31" t="str">
        <f t="shared" si="4"/>
        <v xml:space="preserve">     </v>
      </c>
      <c r="H134" s="32"/>
      <c r="I134" s="32"/>
      <c r="J134" s="33"/>
      <c r="K134" s="1"/>
      <c r="L134" s="30"/>
      <c r="M134" s="30"/>
    </row>
    <row r="135" spans="1:13" ht="15" customHeight="1">
      <c r="A135" s="9"/>
      <c r="B135" s="9" t="str">
        <f t="shared" si="2"/>
        <v/>
      </c>
      <c r="C135" s="9" t="str">
        <f>IF(A135="", "",A135/VLOOKUP(Sheet1!G135,#REF!,3,FALSE))</f>
        <v/>
      </c>
      <c r="D135" s="9" t="str">
        <f t="shared" si="3"/>
        <v/>
      </c>
      <c r="E135" s="23" t="str">
        <f>IF(A135="","",C135*VLOOKUP(G135,#REF!,2,FALSE))</f>
        <v/>
      </c>
      <c r="F135" s="9"/>
      <c r="G135" s="31" t="str">
        <f t="shared" si="4"/>
        <v xml:space="preserve">     </v>
      </c>
      <c r="H135" s="32"/>
      <c r="I135" s="32"/>
      <c r="J135" s="33"/>
      <c r="K135" s="1"/>
      <c r="L135" s="30"/>
      <c r="M135" s="30"/>
    </row>
    <row r="136" spans="1:13" ht="15" customHeight="1">
      <c r="A136" s="9"/>
      <c r="B136" s="9" t="str">
        <f t="shared" si="2"/>
        <v/>
      </c>
      <c r="C136" s="9" t="str">
        <f>IF(A136="", "",A136/VLOOKUP(Sheet1!G136,#REF!,3,FALSE))</f>
        <v/>
      </c>
      <c r="D136" s="9" t="str">
        <f t="shared" si="3"/>
        <v/>
      </c>
      <c r="E136" s="23" t="str">
        <f>IF(A136="","",C136*VLOOKUP(G136,#REF!,2,FALSE))</f>
        <v/>
      </c>
      <c r="F136" s="9"/>
      <c r="G136" s="31" t="str">
        <f t="shared" si="4"/>
        <v xml:space="preserve">     </v>
      </c>
      <c r="H136" s="32"/>
      <c r="I136" s="32"/>
      <c r="J136" s="33"/>
      <c r="K136" s="1"/>
      <c r="L136" s="30"/>
      <c r="M136" s="30"/>
    </row>
    <row r="137" spans="1:13" ht="15" customHeight="1">
      <c r="A137" s="9"/>
      <c r="B137" s="9" t="str">
        <f t="shared" si="2"/>
        <v/>
      </c>
      <c r="C137" s="9" t="str">
        <f>IF(A137="", "",A137/VLOOKUP(Sheet1!G137,#REF!,3,FALSE))</f>
        <v/>
      </c>
      <c r="D137" s="9" t="str">
        <f t="shared" si="3"/>
        <v/>
      </c>
      <c r="E137" s="23" t="str">
        <f>IF(A137="","",C137*VLOOKUP(G137,#REF!,2,FALSE))</f>
        <v/>
      </c>
      <c r="F137" s="9"/>
      <c r="G137" s="31" t="str">
        <f t="shared" si="4"/>
        <v xml:space="preserve">     </v>
      </c>
      <c r="H137" s="32"/>
      <c r="I137" s="32"/>
      <c r="J137" s="33"/>
      <c r="K137" s="1"/>
      <c r="L137" s="30"/>
      <c r="M137" s="30"/>
    </row>
    <row r="138" spans="1:13" ht="15" customHeight="1">
      <c r="A138" s="9"/>
      <c r="B138" s="9" t="str">
        <f t="shared" si="2"/>
        <v/>
      </c>
      <c r="C138" s="9" t="str">
        <f>IF(A138="", "",A138/VLOOKUP(Sheet1!G138,#REF!,3,FALSE))</f>
        <v/>
      </c>
      <c r="D138" s="9" t="str">
        <f t="shared" si="3"/>
        <v/>
      </c>
      <c r="E138" s="23" t="str">
        <f>IF(A138="","",C138*VLOOKUP(G138,#REF!,2,FALSE))</f>
        <v/>
      </c>
      <c r="F138" s="9"/>
      <c r="G138" s="31" t="str">
        <f t="shared" si="4"/>
        <v xml:space="preserve">     </v>
      </c>
      <c r="H138" s="32"/>
      <c r="I138" s="32"/>
      <c r="J138" s="33"/>
      <c r="K138" s="1"/>
      <c r="L138" s="30"/>
      <c r="M138" s="30"/>
    </row>
    <row r="139" spans="1:13" ht="15" customHeight="1">
      <c r="A139" s="9"/>
      <c r="B139" s="9" t="str">
        <f t="shared" si="2"/>
        <v/>
      </c>
      <c r="C139" s="9" t="str">
        <f>IF(A139="", "",A139/VLOOKUP(Sheet1!G139,#REF!,3,FALSE))</f>
        <v/>
      </c>
      <c r="D139" s="9" t="str">
        <f t="shared" si="3"/>
        <v/>
      </c>
      <c r="E139" s="23" t="str">
        <f>IF(A139="","",C139*VLOOKUP(G139,#REF!,2,FALSE))</f>
        <v/>
      </c>
      <c r="F139" s="9"/>
      <c r="G139" s="31" t="str">
        <f t="shared" si="4"/>
        <v xml:space="preserve">     </v>
      </c>
      <c r="H139" s="32"/>
      <c r="I139" s="32"/>
      <c r="J139" s="33"/>
      <c r="K139" s="1"/>
      <c r="L139" s="30"/>
      <c r="M139" s="30"/>
    </row>
    <row r="140" spans="1:13" ht="15" customHeight="1">
      <c r="A140" s="9"/>
      <c r="B140" s="9" t="str">
        <f t="shared" si="2"/>
        <v/>
      </c>
      <c r="C140" s="9" t="str">
        <f>IF(A140="", "",A140/VLOOKUP(Sheet1!G140,#REF!,3,FALSE))</f>
        <v/>
      </c>
      <c r="D140" s="9" t="str">
        <f t="shared" si="3"/>
        <v/>
      </c>
      <c r="E140" s="23" t="str">
        <f>IF(A140="","",C140*VLOOKUP(G140,#REF!,2,FALSE))</f>
        <v/>
      </c>
      <c r="F140" s="9"/>
      <c r="G140" s="31" t="str">
        <f t="shared" si="4"/>
        <v xml:space="preserve">     </v>
      </c>
      <c r="H140" s="32"/>
      <c r="I140" s="32"/>
      <c r="J140" s="33"/>
      <c r="K140" s="1"/>
      <c r="L140" s="30"/>
      <c r="M140" s="30"/>
    </row>
    <row r="141" spans="1:13" ht="15" customHeight="1">
      <c r="A141" s="9"/>
      <c r="B141" s="9" t="str">
        <f t="shared" si="2"/>
        <v/>
      </c>
      <c r="C141" s="9" t="str">
        <f>IF(A141="", "",A141/VLOOKUP(Sheet1!G141,#REF!,3,FALSE))</f>
        <v/>
      </c>
      <c r="D141" s="9" t="str">
        <f t="shared" si="3"/>
        <v/>
      </c>
      <c r="E141" s="23" t="str">
        <f>IF(A141="","",C141*VLOOKUP(G141,#REF!,2,FALSE))</f>
        <v/>
      </c>
      <c r="F141" s="9"/>
      <c r="G141" s="31" t="str">
        <f t="shared" si="4"/>
        <v xml:space="preserve">     </v>
      </c>
      <c r="H141" s="32"/>
      <c r="I141" s="32"/>
      <c r="J141" s="33"/>
      <c r="K141" s="1"/>
      <c r="L141" s="30"/>
      <c r="M141" s="30"/>
    </row>
    <row r="142" spans="1:13" ht="15" customHeight="1">
      <c r="A142" s="9"/>
      <c r="B142" s="9" t="str">
        <f t="shared" si="2"/>
        <v/>
      </c>
      <c r="C142" s="9" t="str">
        <f>IF(A142="", "",A142/VLOOKUP(Sheet1!G142,#REF!,3,FALSE))</f>
        <v/>
      </c>
      <c r="D142" s="9" t="str">
        <f t="shared" si="3"/>
        <v/>
      </c>
      <c r="E142" s="23" t="str">
        <f>IF(A142="","",C142*VLOOKUP(G142,#REF!,2,FALSE))</f>
        <v/>
      </c>
      <c r="F142" s="9"/>
      <c r="G142" s="31" t="str">
        <f t="shared" si="4"/>
        <v xml:space="preserve">     </v>
      </c>
      <c r="H142" s="32"/>
      <c r="I142" s="32"/>
      <c r="J142" s="33"/>
      <c r="K142" s="1"/>
      <c r="L142" s="30"/>
      <c r="M142" s="30"/>
    </row>
    <row r="143" spans="1:13" ht="15" customHeight="1">
      <c r="A143" s="9"/>
      <c r="B143" s="9" t="str">
        <f t="shared" si="2"/>
        <v/>
      </c>
      <c r="C143" s="9" t="str">
        <f>IF(A143="", "",A143/VLOOKUP(Sheet1!G143,#REF!,3,FALSE))</f>
        <v/>
      </c>
      <c r="D143" s="9" t="str">
        <f t="shared" si="3"/>
        <v/>
      </c>
      <c r="E143" s="23" t="str">
        <f>IF(A143="","",C143*VLOOKUP(G143,#REF!,2,FALSE))</f>
        <v/>
      </c>
      <c r="F143" s="9"/>
      <c r="G143" s="31" t="str">
        <f t="shared" si="4"/>
        <v xml:space="preserve">     </v>
      </c>
      <c r="H143" s="32"/>
      <c r="I143" s="32"/>
      <c r="J143" s="33"/>
      <c r="K143" s="1"/>
      <c r="L143" s="30"/>
      <c r="M143" s="30"/>
    </row>
    <row r="144" spans="1:13" ht="15" customHeight="1">
      <c r="A144" s="9"/>
      <c r="B144" s="9" t="str">
        <f t="shared" si="2"/>
        <v/>
      </c>
      <c r="C144" s="9" t="str">
        <f>IF(A144="", "",A144/VLOOKUP(Sheet1!G144,#REF!,3,FALSE))</f>
        <v/>
      </c>
      <c r="D144" s="9" t="str">
        <f t="shared" si="3"/>
        <v/>
      </c>
      <c r="E144" s="23" t="str">
        <f>IF(A144="","",C144*VLOOKUP(G144,#REF!,2,FALSE))</f>
        <v/>
      </c>
      <c r="F144" s="9"/>
      <c r="G144" s="31" t="str">
        <f t="shared" si="4"/>
        <v xml:space="preserve">     </v>
      </c>
      <c r="H144" s="32"/>
      <c r="I144" s="32"/>
      <c r="J144" s="33"/>
      <c r="K144" s="1"/>
      <c r="L144" s="30"/>
      <c r="M144" s="30"/>
    </row>
    <row r="145" spans="1:13" ht="15" customHeight="1">
      <c r="A145" s="9"/>
      <c r="B145" s="9" t="str">
        <f t="shared" si="2"/>
        <v/>
      </c>
      <c r="C145" s="9" t="str">
        <f>IF(A145="", "",A145/VLOOKUP(Sheet1!G145,#REF!,3,FALSE))</f>
        <v/>
      </c>
      <c r="D145" s="9" t="str">
        <f t="shared" si="3"/>
        <v/>
      </c>
      <c r="E145" s="23" t="str">
        <f>IF(A145="","",C145*VLOOKUP(G145,#REF!,2,FALSE))</f>
        <v/>
      </c>
      <c r="F145" s="9"/>
      <c r="G145" s="31" t="str">
        <f t="shared" si="4"/>
        <v xml:space="preserve">     </v>
      </c>
      <c r="H145" s="32"/>
      <c r="I145" s="32"/>
      <c r="J145" s="33"/>
      <c r="K145" s="1"/>
      <c r="L145" s="30"/>
      <c r="M145" s="30"/>
    </row>
    <row r="146" spans="1:13" ht="15" customHeight="1">
      <c r="A146" s="9"/>
      <c r="B146" s="9" t="str">
        <f t="shared" si="2"/>
        <v/>
      </c>
      <c r="C146" s="9" t="str">
        <f>IF(A146="", "",A146/VLOOKUP(Sheet1!G146,#REF!,3,FALSE))</f>
        <v/>
      </c>
      <c r="D146" s="9" t="str">
        <f t="shared" si="3"/>
        <v/>
      </c>
      <c r="E146" s="23" t="str">
        <f>IF(A146="","",C146*VLOOKUP(G146,#REF!,2,FALSE))</f>
        <v/>
      </c>
      <c r="F146" s="9"/>
      <c r="G146" s="31" t="str">
        <f t="shared" si="4"/>
        <v xml:space="preserve">     </v>
      </c>
      <c r="H146" s="32"/>
      <c r="I146" s="32"/>
      <c r="J146" s="33"/>
      <c r="K146" s="1"/>
      <c r="L146" s="30"/>
      <c r="M146" s="30"/>
    </row>
    <row r="147" spans="1:13" ht="15" customHeight="1">
      <c r="A147" s="9"/>
      <c r="B147" s="9" t="str">
        <f t="shared" si="2"/>
        <v/>
      </c>
      <c r="C147" s="9" t="str">
        <f>IF(A147="", "",A147/VLOOKUP(Sheet1!G147,#REF!,3,FALSE))</f>
        <v/>
      </c>
      <c r="D147" s="9" t="str">
        <f t="shared" si="3"/>
        <v/>
      </c>
      <c r="E147" s="23" t="str">
        <f>IF(A147="","",C147*VLOOKUP(G147,#REF!,2,FALSE))</f>
        <v/>
      </c>
      <c r="F147" s="9"/>
      <c r="G147" s="31" t="str">
        <f t="shared" si="4"/>
        <v xml:space="preserve">     </v>
      </c>
      <c r="H147" s="32"/>
      <c r="I147" s="32"/>
      <c r="J147" s="33"/>
      <c r="K147" s="1"/>
      <c r="L147" s="30"/>
      <c r="M147" s="30"/>
    </row>
    <row r="148" spans="1:13" ht="15.75" thickBot="1">
      <c r="A148" s="12">
        <f>SUM(A123:A147)</f>
        <v>0</v>
      </c>
      <c r="B148" s="25"/>
      <c r="C148" s="12">
        <f>SUM(C123:C147)</f>
        <v>0</v>
      </c>
      <c r="D148" s="25"/>
      <c r="E148" s="26">
        <f>SUM(E123:E147)</f>
        <v>0</v>
      </c>
      <c r="F148" s="10"/>
      <c r="G148" s="34" t="s">
        <v>68</v>
      </c>
      <c r="H148" s="34"/>
      <c r="I148" s="34"/>
      <c r="J148" s="34"/>
      <c r="K148" s="35"/>
      <c r="L148" s="35"/>
      <c r="M148" s="35"/>
    </row>
    <row r="149" spans="1:13" ht="15" customHeight="1">
      <c r="A149" s="36" t="s">
        <v>39</v>
      </c>
      <c r="B149" s="36"/>
      <c r="C149" s="36"/>
      <c r="D149" s="36"/>
      <c r="E149" s="36"/>
      <c r="F149" s="36"/>
      <c r="G149" s="36"/>
      <c r="H149" s="36"/>
      <c r="I149" s="36"/>
      <c r="J149" s="36"/>
      <c r="K149" s="36"/>
      <c r="L149" s="36"/>
      <c r="M149" s="36"/>
    </row>
    <row r="150" spans="1:13" ht="15" customHeight="1">
      <c r="A150" s="37" t="s">
        <v>40</v>
      </c>
      <c r="B150" s="37"/>
      <c r="C150" s="38" t="s">
        <v>41</v>
      </c>
      <c r="D150" s="38"/>
      <c r="E150" s="39" t="s">
        <v>32</v>
      </c>
      <c r="F150" s="40" t="s">
        <v>72</v>
      </c>
      <c r="G150" s="39" t="s">
        <v>42</v>
      </c>
      <c r="H150" s="39"/>
      <c r="I150" s="39"/>
      <c r="J150" s="39"/>
      <c r="K150" s="39" t="s">
        <v>43</v>
      </c>
      <c r="L150" s="39"/>
      <c r="M150" s="39"/>
    </row>
    <row r="151" spans="1:13" ht="15" customHeight="1">
      <c r="A151" s="38" t="s">
        <v>44</v>
      </c>
      <c r="B151" s="38" t="s">
        <v>45</v>
      </c>
      <c r="C151" s="38" t="s">
        <v>44</v>
      </c>
      <c r="D151" s="38" t="s">
        <v>45</v>
      </c>
      <c r="E151" s="39"/>
      <c r="F151" s="41"/>
      <c r="G151" s="43" t="s">
        <v>67</v>
      </c>
      <c r="H151" s="43"/>
      <c r="I151" s="43"/>
      <c r="J151" s="43"/>
      <c r="K151" s="38" t="s">
        <v>46</v>
      </c>
      <c r="L151" s="38" t="s">
        <v>47</v>
      </c>
      <c r="M151" s="38"/>
    </row>
    <row r="152" spans="1:13" ht="15" customHeight="1">
      <c r="A152" s="38"/>
      <c r="B152" s="38"/>
      <c r="C152" s="38"/>
      <c r="D152" s="38"/>
      <c r="E152" s="39"/>
      <c r="F152" s="42"/>
      <c r="G152" s="43"/>
      <c r="H152" s="43"/>
      <c r="I152" s="43"/>
      <c r="J152" s="43"/>
      <c r="K152" s="38"/>
      <c r="L152" s="38"/>
      <c r="M152" s="38"/>
    </row>
    <row r="153" spans="1:13" ht="15" customHeight="1">
      <c r="A153" s="9"/>
      <c r="B153" s="9" t="str">
        <f t="shared" ref="B153:B177" si="5">IF(A153="","","Units")</f>
        <v/>
      </c>
      <c r="C153" s="9" t="str">
        <f>IF(A153="", "",A153/VLOOKUP(Sheet1!G153,#REF!,3,FALSE))</f>
        <v/>
      </c>
      <c r="D153" s="9" t="str">
        <f t="shared" ref="D153:D177" si="6">IF(A153="","","Cartons")</f>
        <v/>
      </c>
      <c r="E153" s="23" t="str">
        <f>IF(A153="","",C153*VLOOKUP(G153,#REF!,2,FALSE))</f>
        <v/>
      </c>
      <c r="F153" s="9"/>
      <c r="G153" s="31" t="s">
        <v>73</v>
      </c>
      <c r="H153" s="32"/>
      <c r="I153" s="32"/>
      <c r="J153" s="33"/>
      <c r="K153" s="1"/>
      <c r="L153" s="30"/>
      <c r="M153" s="30"/>
    </row>
    <row r="154" spans="1:13" ht="15" customHeight="1">
      <c r="A154" s="9"/>
      <c r="B154" s="9" t="str">
        <f t="shared" si="5"/>
        <v/>
      </c>
      <c r="C154" s="9" t="str">
        <f>IF(A154="", "",A154/VLOOKUP(Sheet1!G154,#REF!,3,FALSE))</f>
        <v/>
      </c>
      <c r="D154" s="9" t="str">
        <f t="shared" si="6"/>
        <v/>
      </c>
      <c r="E154" s="23" t="str">
        <f>IF(A154="","",C154*VLOOKUP(G154,#REF!,2,FALSE))</f>
        <v/>
      </c>
      <c r="F154" s="9"/>
      <c r="G154" s="31" t="str">
        <f>G153</f>
        <v xml:space="preserve">     </v>
      </c>
      <c r="H154" s="32"/>
      <c r="I154" s="32"/>
      <c r="J154" s="33"/>
      <c r="K154" s="1"/>
      <c r="L154" s="30"/>
      <c r="M154" s="30"/>
    </row>
    <row r="155" spans="1:13" ht="15" customHeight="1">
      <c r="A155" s="9"/>
      <c r="B155" s="9" t="str">
        <f t="shared" si="5"/>
        <v/>
      </c>
      <c r="C155" s="9" t="str">
        <f>IF(A155="", "",A155/VLOOKUP(Sheet1!G155,#REF!,3,FALSE))</f>
        <v/>
      </c>
      <c r="D155" s="9" t="str">
        <f t="shared" si="6"/>
        <v/>
      </c>
      <c r="E155" s="23" t="str">
        <f>IF(A155="","",C155*VLOOKUP(G155,#REF!,2,FALSE))</f>
        <v/>
      </c>
      <c r="F155" s="9"/>
      <c r="G155" s="31" t="str">
        <f t="shared" ref="G155:G177" si="7">G154</f>
        <v xml:space="preserve">     </v>
      </c>
      <c r="H155" s="32"/>
      <c r="I155" s="32"/>
      <c r="J155" s="33"/>
      <c r="K155" s="1"/>
      <c r="L155" s="30"/>
      <c r="M155" s="30"/>
    </row>
    <row r="156" spans="1:13" ht="15" customHeight="1">
      <c r="A156" s="9"/>
      <c r="B156" s="9" t="str">
        <f t="shared" si="5"/>
        <v/>
      </c>
      <c r="C156" s="9" t="str">
        <f>IF(A156="", "",A156/VLOOKUP(Sheet1!G156,#REF!,3,FALSE))</f>
        <v/>
      </c>
      <c r="D156" s="9" t="str">
        <f t="shared" si="6"/>
        <v/>
      </c>
      <c r="E156" s="23" t="str">
        <f>IF(A156="","",C156*VLOOKUP(G156,#REF!,2,FALSE))</f>
        <v/>
      </c>
      <c r="F156" s="9"/>
      <c r="G156" s="31" t="str">
        <f t="shared" si="7"/>
        <v xml:space="preserve">     </v>
      </c>
      <c r="H156" s="32"/>
      <c r="I156" s="32"/>
      <c r="J156" s="33"/>
      <c r="K156" s="1"/>
      <c r="L156" s="30"/>
      <c r="M156" s="30"/>
    </row>
    <row r="157" spans="1:13" ht="15" customHeight="1">
      <c r="A157" s="9"/>
      <c r="B157" s="9" t="str">
        <f t="shared" si="5"/>
        <v/>
      </c>
      <c r="C157" s="9" t="str">
        <f>IF(A157="", "",A157/VLOOKUP(Sheet1!G157,#REF!,3,FALSE))</f>
        <v/>
      </c>
      <c r="D157" s="9" t="str">
        <f t="shared" si="6"/>
        <v/>
      </c>
      <c r="E157" s="23" t="str">
        <f>IF(A157="","",C157*VLOOKUP(G157,#REF!,2,FALSE))</f>
        <v/>
      </c>
      <c r="F157" s="9"/>
      <c r="G157" s="31" t="str">
        <f t="shared" si="7"/>
        <v xml:space="preserve">     </v>
      </c>
      <c r="H157" s="32"/>
      <c r="I157" s="32"/>
      <c r="J157" s="33"/>
      <c r="K157" s="1"/>
      <c r="L157" s="30"/>
      <c r="M157" s="30"/>
    </row>
    <row r="158" spans="1:13" ht="15" customHeight="1">
      <c r="A158" s="9"/>
      <c r="B158" s="9" t="str">
        <f t="shared" si="5"/>
        <v/>
      </c>
      <c r="C158" s="9" t="str">
        <f>IF(A158="", "",A158/VLOOKUP(Sheet1!G158,#REF!,3,FALSE))</f>
        <v/>
      </c>
      <c r="D158" s="9" t="str">
        <f t="shared" si="6"/>
        <v/>
      </c>
      <c r="E158" s="23" t="str">
        <f>IF(A158="","",C158*VLOOKUP(G158,#REF!,2,FALSE))</f>
        <v/>
      </c>
      <c r="F158" s="9"/>
      <c r="G158" s="31" t="str">
        <f t="shared" si="7"/>
        <v xml:space="preserve">     </v>
      </c>
      <c r="H158" s="32"/>
      <c r="I158" s="32"/>
      <c r="J158" s="33"/>
      <c r="K158" s="1"/>
      <c r="L158" s="30"/>
      <c r="M158" s="30"/>
    </row>
    <row r="159" spans="1:13" ht="15" customHeight="1">
      <c r="A159" s="9"/>
      <c r="B159" s="9" t="str">
        <f t="shared" si="5"/>
        <v/>
      </c>
      <c r="C159" s="9" t="str">
        <f>IF(A159="", "",A159/VLOOKUP(Sheet1!G159,#REF!,3,FALSE))</f>
        <v/>
      </c>
      <c r="D159" s="9" t="str">
        <f t="shared" si="6"/>
        <v/>
      </c>
      <c r="E159" s="23" t="str">
        <f>IF(A159="","",C159*VLOOKUP(G159,#REF!,2,FALSE))</f>
        <v/>
      </c>
      <c r="F159" s="9"/>
      <c r="G159" s="31" t="str">
        <f t="shared" si="7"/>
        <v xml:space="preserve">     </v>
      </c>
      <c r="H159" s="32"/>
      <c r="I159" s="32"/>
      <c r="J159" s="33"/>
      <c r="K159" s="1"/>
      <c r="L159" s="30"/>
      <c r="M159" s="30"/>
    </row>
    <row r="160" spans="1:13" ht="15" customHeight="1">
      <c r="A160" s="9"/>
      <c r="B160" s="9" t="str">
        <f t="shared" si="5"/>
        <v/>
      </c>
      <c r="C160" s="9" t="str">
        <f>IF(A160="", "",A160/VLOOKUP(Sheet1!G160,#REF!,3,FALSE))</f>
        <v/>
      </c>
      <c r="D160" s="9" t="str">
        <f t="shared" si="6"/>
        <v/>
      </c>
      <c r="E160" s="23" t="str">
        <f>IF(A160="","",C160*VLOOKUP(G160,#REF!,2,FALSE))</f>
        <v/>
      </c>
      <c r="F160" s="9"/>
      <c r="G160" s="31" t="str">
        <f t="shared" si="7"/>
        <v xml:space="preserve">     </v>
      </c>
      <c r="H160" s="32"/>
      <c r="I160" s="32"/>
      <c r="J160" s="33"/>
      <c r="K160" s="1"/>
      <c r="L160" s="30"/>
      <c r="M160" s="30"/>
    </row>
    <row r="161" spans="1:13" ht="15" customHeight="1">
      <c r="A161" s="9"/>
      <c r="B161" s="9" t="str">
        <f t="shared" si="5"/>
        <v/>
      </c>
      <c r="C161" s="9" t="str">
        <f>IF(A161="", "",A161/VLOOKUP(Sheet1!G161,#REF!,3,FALSE))</f>
        <v/>
      </c>
      <c r="D161" s="9" t="str">
        <f t="shared" si="6"/>
        <v/>
      </c>
      <c r="E161" s="23" t="str">
        <f>IF(A161="","",C161*VLOOKUP(G161,#REF!,2,FALSE))</f>
        <v/>
      </c>
      <c r="F161" s="9"/>
      <c r="G161" s="31" t="str">
        <f t="shared" si="7"/>
        <v xml:space="preserve">     </v>
      </c>
      <c r="H161" s="32"/>
      <c r="I161" s="32"/>
      <c r="J161" s="33"/>
      <c r="K161" s="1"/>
      <c r="L161" s="30"/>
      <c r="M161" s="30"/>
    </row>
    <row r="162" spans="1:13" ht="15" customHeight="1">
      <c r="A162" s="9"/>
      <c r="B162" s="9" t="str">
        <f t="shared" si="5"/>
        <v/>
      </c>
      <c r="C162" s="9" t="str">
        <f>IF(A162="", "",A162/VLOOKUP(Sheet1!G162,#REF!,3,FALSE))</f>
        <v/>
      </c>
      <c r="D162" s="9" t="str">
        <f t="shared" si="6"/>
        <v/>
      </c>
      <c r="E162" s="23" t="str">
        <f>IF(A162="","",C162*VLOOKUP(G162,#REF!,2,FALSE))</f>
        <v/>
      </c>
      <c r="F162" s="9"/>
      <c r="G162" s="31" t="str">
        <f t="shared" si="7"/>
        <v xml:space="preserve">     </v>
      </c>
      <c r="H162" s="32"/>
      <c r="I162" s="32"/>
      <c r="J162" s="33"/>
      <c r="K162" s="1"/>
      <c r="L162" s="30"/>
      <c r="M162" s="30"/>
    </row>
    <row r="163" spans="1:13" ht="15" customHeight="1">
      <c r="A163" s="9"/>
      <c r="B163" s="9" t="str">
        <f t="shared" si="5"/>
        <v/>
      </c>
      <c r="C163" s="9" t="str">
        <f>IF(A163="", "",A163/VLOOKUP(Sheet1!G163,#REF!,3,FALSE))</f>
        <v/>
      </c>
      <c r="D163" s="9" t="str">
        <f t="shared" si="6"/>
        <v/>
      </c>
      <c r="E163" s="23" t="str">
        <f>IF(A163="","",C163*VLOOKUP(G163,#REF!,2,FALSE))</f>
        <v/>
      </c>
      <c r="F163" s="9"/>
      <c r="G163" s="31" t="str">
        <f t="shared" si="7"/>
        <v xml:space="preserve">     </v>
      </c>
      <c r="H163" s="32"/>
      <c r="I163" s="32"/>
      <c r="J163" s="33"/>
      <c r="K163" s="1"/>
      <c r="L163" s="30"/>
      <c r="M163" s="30"/>
    </row>
    <row r="164" spans="1:13" ht="15" customHeight="1">
      <c r="A164" s="9"/>
      <c r="B164" s="9" t="str">
        <f t="shared" si="5"/>
        <v/>
      </c>
      <c r="C164" s="9" t="str">
        <f>IF(A164="", "",A164/VLOOKUP(Sheet1!G164,#REF!,3,FALSE))</f>
        <v/>
      </c>
      <c r="D164" s="9" t="str">
        <f t="shared" si="6"/>
        <v/>
      </c>
      <c r="E164" s="23" t="str">
        <f>IF(A164="","",C164*VLOOKUP(G164,#REF!,2,FALSE))</f>
        <v/>
      </c>
      <c r="F164" s="9"/>
      <c r="G164" s="31" t="str">
        <f t="shared" si="7"/>
        <v xml:space="preserve">     </v>
      </c>
      <c r="H164" s="32"/>
      <c r="I164" s="32"/>
      <c r="J164" s="33"/>
      <c r="K164" s="1"/>
      <c r="L164" s="30"/>
      <c r="M164" s="30"/>
    </row>
    <row r="165" spans="1:13" ht="15" customHeight="1">
      <c r="A165" s="9"/>
      <c r="B165" s="9" t="str">
        <f t="shared" si="5"/>
        <v/>
      </c>
      <c r="C165" s="9" t="str">
        <f>IF(A165="", "",A165/VLOOKUP(Sheet1!G165,#REF!,3,FALSE))</f>
        <v/>
      </c>
      <c r="D165" s="9" t="str">
        <f t="shared" si="6"/>
        <v/>
      </c>
      <c r="E165" s="23" t="str">
        <f>IF(A165="","",C165*VLOOKUP(G165,#REF!,2,FALSE))</f>
        <v/>
      </c>
      <c r="F165" s="9"/>
      <c r="G165" s="31" t="str">
        <f t="shared" si="7"/>
        <v xml:space="preserve">     </v>
      </c>
      <c r="H165" s="32"/>
      <c r="I165" s="32"/>
      <c r="J165" s="33"/>
      <c r="K165" s="1"/>
      <c r="L165" s="30"/>
      <c r="M165" s="30"/>
    </row>
    <row r="166" spans="1:13" ht="15" customHeight="1">
      <c r="A166" s="9"/>
      <c r="B166" s="9" t="str">
        <f t="shared" si="5"/>
        <v/>
      </c>
      <c r="C166" s="9" t="str">
        <f>IF(A166="", "",A166/VLOOKUP(Sheet1!G166,#REF!,3,FALSE))</f>
        <v/>
      </c>
      <c r="D166" s="9" t="str">
        <f t="shared" si="6"/>
        <v/>
      </c>
      <c r="E166" s="23" t="str">
        <f>IF(A166="","",C166*VLOOKUP(G166,#REF!,2,FALSE))</f>
        <v/>
      </c>
      <c r="F166" s="9"/>
      <c r="G166" s="31" t="str">
        <f t="shared" si="7"/>
        <v xml:space="preserve">     </v>
      </c>
      <c r="H166" s="32"/>
      <c r="I166" s="32"/>
      <c r="J166" s="33"/>
      <c r="K166" s="1"/>
      <c r="L166" s="30"/>
      <c r="M166" s="30"/>
    </row>
    <row r="167" spans="1:13" ht="15" customHeight="1">
      <c r="A167" s="9"/>
      <c r="B167" s="9" t="str">
        <f t="shared" si="5"/>
        <v/>
      </c>
      <c r="C167" s="9" t="str">
        <f>IF(A167="", "",A167/VLOOKUP(Sheet1!G167,#REF!,3,FALSE))</f>
        <v/>
      </c>
      <c r="D167" s="9" t="str">
        <f t="shared" si="6"/>
        <v/>
      </c>
      <c r="E167" s="23" t="str">
        <f>IF(A167="","",C167*VLOOKUP(G167,#REF!,2,FALSE))</f>
        <v/>
      </c>
      <c r="F167" s="9"/>
      <c r="G167" s="31" t="str">
        <f t="shared" si="7"/>
        <v xml:space="preserve">     </v>
      </c>
      <c r="H167" s="32"/>
      <c r="I167" s="32"/>
      <c r="J167" s="33"/>
      <c r="K167" s="1"/>
      <c r="L167" s="30"/>
      <c r="M167" s="30"/>
    </row>
    <row r="168" spans="1:13" ht="15" customHeight="1">
      <c r="A168" s="9"/>
      <c r="B168" s="9" t="str">
        <f t="shared" si="5"/>
        <v/>
      </c>
      <c r="C168" s="9" t="str">
        <f>IF(A168="", "",A168/VLOOKUP(Sheet1!G168,#REF!,3,FALSE))</f>
        <v/>
      </c>
      <c r="D168" s="9" t="str">
        <f t="shared" si="6"/>
        <v/>
      </c>
      <c r="E168" s="23" t="str">
        <f>IF(A168="","",C168*VLOOKUP(G168,#REF!,2,FALSE))</f>
        <v/>
      </c>
      <c r="F168" s="9"/>
      <c r="G168" s="31" t="str">
        <f t="shared" si="7"/>
        <v xml:space="preserve">     </v>
      </c>
      <c r="H168" s="32"/>
      <c r="I168" s="32"/>
      <c r="J168" s="33"/>
      <c r="K168" s="1"/>
      <c r="L168" s="30"/>
      <c r="M168" s="30"/>
    </row>
    <row r="169" spans="1:13" ht="15" customHeight="1">
      <c r="A169" s="9"/>
      <c r="B169" s="9" t="str">
        <f t="shared" si="5"/>
        <v/>
      </c>
      <c r="C169" s="9" t="str">
        <f>IF(A169="", "",A169/VLOOKUP(Sheet1!G169,#REF!,3,FALSE))</f>
        <v/>
      </c>
      <c r="D169" s="9" t="str">
        <f t="shared" si="6"/>
        <v/>
      </c>
      <c r="E169" s="23" t="str">
        <f>IF(A169="","",C169*VLOOKUP(G169,#REF!,2,FALSE))</f>
        <v/>
      </c>
      <c r="F169" s="9"/>
      <c r="G169" s="31" t="str">
        <f t="shared" si="7"/>
        <v xml:space="preserve">     </v>
      </c>
      <c r="H169" s="32"/>
      <c r="I169" s="32"/>
      <c r="J169" s="33"/>
      <c r="K169" s="1"/>
      <c r="L169" s="30"/>
      <c r="M169" s="30"/>
    </row>
    <row r="170" spans="1:13" ht="15" customHeight="1">
      <c r="A170" s="9"/>
      <c r="B170" s="9" t="str">
        <f t="shared" si="5"/>
        <v/>
      </c>
      <c r="C170" s="9" t="str">
        <f>IF(A170="", "",A170/VLOOKUP(Sheet1!G170,#REF!,3,FALSE))</f>
        <v/>
      </c>
      <c r="D170" s="9" t="str">
        <f t="shared" si="6"/>
        <v/>
      </c>
      <c r="E170" s="23" t="str">
        <f>IF(A170="","",C170*VLOOKUP(G170,#REF!,2,FALSE))</f>
        <v/>
      </c>
      <c r="F170" s="9"/>
      <c r="G170" s="31" t="str">
        <f t="shared" si="7"/>
        <v xml:space="preserve">     </v>
      </c>
      <c r="H170" s="32"/>
      <c r="I170" s="32"/>
      <c r="J170" s="33"/>
      <c r="K170" s="1"/>
      <c r="L170" s="30"/>
      <c r="M170" s="30"/>
    </row>
    <row r="171" spans="1:13" ht="15" customHeight="1">
      <c r="A171" s="9"/>
      <c r="B171" s="9" t="str">
        <f t="shared" si="5"/>
        <v/>
      </c>
      <c r="C171" s="9" t="str">
        <f>IF(A171="", "",A171/VLOOKUP(Sheet1!G171,#REF!,3,FALSE))</f>
        <v/>
      </c>
      <c r="D171" s="9" t="str">
        <f t="shared" si="6"/>
        <v/>
      </c>
      <c r="E171" s="23" t="str">
        <f>IF(A171="","",C171*VLOOKUP(G171,#REF!,2,FALSE))</f>
        <v/>
      </c>
      <c r="F171" s="9"/>
      <c r="G171" s="31" t="str">
        <f t="shared" si="7"/>
        <v xml:space="preserve">     </v>
      </c>
      <c r="H171" s="32"/>
      <c r="I171" s="32"/>
      <c r="J171" s="33"/>
      <c r="K171" s="1"/>
      <c r="L171" s="30"/>
      <c r="M171" s="30"/>
    </row>
    <row r="172" spans="1:13" ht="15" customHeight="1">
      <c r="A172" s="9"/>
      <c r="B172" s="9" t="str">
        <f t="shared" si="5"/>
        <v/>
      </c>
      <c r="C172" s="9" t="str">
        <f>IF(A172="", "",A172/VLOOKUP(Sheet1!G172,#REF!,3,FALSE))</f>
        <v/>
      </c>
      <c r="D172" s="9" t="str">
        <f t="shared" si="6"/>
        <v/>
      </c>
      <c r="E172" s="23" t="str">
        <f>IF(A172="","",C172*VLOOKUP(G172,#REF!,2,FALSE))</f>
        <v/>
      </c>
      <c r="F172" s="9"/>
      <c r="G172" s="31" t="str">
        <f t="shared" si="7"/>
        <v xml:space="preserve">     </v>
      </c>
      <c r="H172" s="32"/>
      <c r="I172" s="32"/>
      <c r="J172" s="33"/>
      <c r="K172" s="1"/>
      <c r="L172" s="30"/>
      <c r="M172" s="30"/>
    </row>
    <row r="173" spans="1:13" ht="15" customHeight="1">
      <c r="A173" s="9"/>
      <c r="B173" s="9" t="str">
        <f t="shared" si="5"/>
        <v/>
      </c>
      <c r="C173" s="9" t="str">
        <f>IF(A173="", "",A173/VLOOKUP(Sheet1!G173,#REF!,3,FALSE))</f>
        <v/>
      </c>
      <c r="D173" s="9" t="str">
        <f t="shared" si="6"/>
        <v/>
      </c>
      <c r="E173" s="23" t="str">
        <f>IF(A173="","",C173*VLOOKUP(G173,#REF!,2,FALSE))</f>
        <v/>
      </c>
      <c r="F173" s="9"/>
      <c r="G173" s="31" t="str">
        <f t="shared" si="7"/>
        <v xml:space="preserve">     </v>
      </c>
      <c r="H173" s="32"/>
      <c r="I173" s="32"/>
      <c r="J173" s="33"/>
      <c r="K173" s="1"/>
      <c r="L173" s="30"/>
      <c r="M173" s="30"/>
    </row>
    <row r="174" spans="1:13" ht="15" customHeight="1">
      <c r="A174" s="9"/>
      <c r="B174" s="9" t="str">
        <f t="shared" si="5"/>
        <v/>
      </c>
      <c r="C174" s="9" t="str">
        <f>IF(A174="", "",A174/VLOOKUP(Sheet1!G174,#REF!,3,FALSE))</f>
        <v/>
      </c>
      <c r="D174" s="9" t="str">
        <f t="shared" si="6"/>
        <v/>
      </c>
      <c r="E174" s="23" t="str">
        <f>IF(A174="","",C174*VLOOKUP(G174,#REF!,2,FALSE))</f>
        <v/>
      </c>
      <c r="F174" s="9"/>
      <c r="G174" s="31" t="str">
        <f t="shared" si="7"/>
        <v xml:space="preserve">     </v>
      </c>
      <c r="H174" s="32"/>
      <c r="I174" s="32"/>
      <c r="J174" s="33"/>
      <c r="K174" s="1"/>
      <c r="L174" s="30"/>
      <c r="M174" s="30"/>
    </row>
    <row r="175" spans="1:13" ht="15" customHeight="1">
      <c r="A175" s="9"/>
      <c r="B175" s="9" t="str">
        <f t="shared" si="5"/>
        <v/>
      </c>
      <c r="C175" s="9" t="str">
        <f>IF(A175="", "",A175/VLOOKUP(Sheet1!G175,#REF!,3,FALSE))</f>
        <v/>
      </c>
      <c r="D175" s="9" t="str">
        <f t="shared" si="6"/>
        <v/>
      </c>
      <c r="E175" s="23" t="str">
        <f>IF(A175="","",C175*VLOOKUP(G175,#REF!,2,FALSE))</f>
        <v/>
      </c>
      <c r="F175" s="9"/>
      <c r="G175" s="31" t="str">
        <f t="shared" si="7"/>
        <v xml:space="preserve">     </v>
      </c>
      <c r="H175" s="32"/>
      <c r="I175" s="32"/>
      <c r="J175" s="33"/>
      <c r="K175" s="1"/>
      <c r="L175" s="30"/>
      <c r="M175" s="30"/>
    </row>
    <row r="176" spans="1:13" ht="15" customHeight="1">
      <c r="A176" s="9"/>
      <c r="B176" s="9" t="str">
        <f t="shared" si="5"/>
        <v/>
      </c>
      <c r="C176" s="9" t="str">
        <f>IF(A176="", "",A176/VLOOKUP(Sheet1!G176,#REF!,3,FALSE))</f>
        <v/>
      </c>
      <c r="D176" s="9" t="str">
        <f t="shared" si="6"/>
        <v/>
      </c>
      <c r="E176" s="23" t="str">
        <f>IF(A176="","",C176*VLOOKUP(G176,#REF!,2,FALSE))</f>
        <v/>
      </c>
      <c r="F176" s="9"/>
      <c r="G176" s="31" t="str">
        <f t="shared" si="7"/>
        <v xml:space="preserve">     </v>
      </c>
      <c r="H176" s="32"/>
      <c r="I176" s="32"/>
      <c r="J176" s="33"/>
      <c r="K176" s="1"/>
      <c r="L176" s="30"/>
      <c r="M176" s="30"/>
    </row>
    <row r="177" spans="1:13" ht="15" customHeight="1">
      <c r="A177" s="9"/>
      <c r="B177" s="9" t="str">
        <f t="shared" si="5"/>
        <v/>
      </c>
      <c r="C177" s="9" t="str">
        <f>IF(A177="", "",A177/VLOOKUP(Sheet1!G177,#REF!,3,FALSE))</f>
        <v/>
      </c>
      <c r="D177" s="9" t="str">
        <f t="shared" si="6"/>
        <v/>
      </c>
      <c r="E177" s="23" t="str">
        <f>IF(A177="","",C177*VLOOKUP(G177,#REF!,2,FALSE))</f>
        <v/>
      </c>
      <c r="F177" s="9"/>
      <c r="G177" s="31" t="str">
        <f t="shared" si="7"/>
        <v xml:space="preserve">     </v>
      </c>
      <c r="H177" s="32"/>
      <c r="I177" s="32"/>
      <c r="J177" s="33"/>
      <c r="K177" s="1"/>
      <c r="L177" s="30"/>
      <c r="M177" s="30"/>
    </row>
    <row r="178" spans="1:13" ht="15" customHeight="1" thickBot="1">
      <c r="A178" s="12">
        <f>SUM(A153:A177)</f>
        <v>0</v>
      </c>
      <c r="B178" s="25"/>
      <c r="C178" s="12">
        <f>SUM(C153:C177)</f>
        <v>0</v>
      </c>
      <c r="D178" s="25"/>
      <c r="E178" s="26">
        <f>SUM(E153:E177)</f>
        <v>0</v>
      </c>
      <c r="F178" s="10"/>
      <c r="G178" s="34" t="s">
        <v>68</v>
      </c>
      <c r="H178" s="34"/>
      <c r="I178" s="34"/>
      <c r="J178" s="34"/>
      <c r="K178" s="35"/>
      <c r="L178" s="35"/>
      <c r="M178" s="35"/>
    </row>
    <row r="179" spans="1:13" ht="15" customHeight="1">
      <c r="A179" s="36" t="s">
        <v>39</v>
      </c>
      <c r="B179" s="36"/>
      <c r="C179" s="36"/>
      <c r="D179" s="36"/>
      <c r="E179" s="36"/>
      <c r="F179" s="36"/>
      <c r="G179" s="36"/>
      <c r="H179" s="36"/>
      <c r="I179" s="36"/>
      <c r="J179" s="36"/>
      <c r="K179" s="36"/>
      <c r="L179" s="36"/>
      <c r="M179" s="36"/>
    </row>
    <row r="180" spans="1:13" ht="15" customHeight="1">
      <c r="A180" s="37" t="s">
        <v>40</v>
      </c>
      <c r="B180" s="37"/>
      <c r="C180" s="38" t="s">
        <v>41</v>
      </c>
      <c r="D180" s="38"/>
      <c r="E180" s="39" t="s">
        <v>32</v>
      </c>
      <c r="F180" s="40" t="s">
        <v>72</v>
      </c>
      <c r="G180" s="39" t="s">
        <v>42</v>
      </c>
      <c r="H180" s="39"/>
      <c r="I180" s="39"/>
      <c r="J180" s="39"/>
      <c r="K180" s="39" t="s">
        <v>43</v>
      </c>
      <c r="L180" s="39"/>
      <c r="M180" s="39"/>
    </row>
    <row r="181" spans="1:13" ht="17.25" customHeight="1">
      <c r="A181" s="38" t="s">
        <v>44</v>
      </c>
      <c r="B181" s="38" t="s">
        <v>45</v>
      </c>
      <c r="C181" s="38" t="s">
        <v>44</v>
      </c>
      <c r="D181" s="38" t="s">
        <v>45</v>
      </c>
      <c r="E181" s="39"/>
      <c r="F181" s="41"/>
      <c r="G181" s="43" t="s">
        <v>67</v>
      </c>
      <c r="H181" s="43"/>
      <c r="I181" s="43"/>
      <c r="J181" s="43"/>
      <c r="K181" s="38" t="s">
        <v>46</v>
      </c>
      <c r="L181" s="38" t="s">
        <v>47</v>
      </c>
      <c r="M181" s="38"/>
    </row>
    <row r="182" spans="1:13">
      <c r="A182" s="38"/>
      <c r="B182" s="38"/>
      <c r="C182" s="38"/>
      <c r="D182" s="38"/>
      <c r="E182" s="39"/>
      <c r="F182" s="42"/>
      <c r="G182" s="43"/>
      <c r="H182" s="43"/>
      <c r="I182" s="43"/>
      <c r="J182" s="43"/>
      <c r="K182" s="38"/>
      <c r="L182" s="38"/>
      <c r="M182" s="38"/>
    </row>
    <row r="183" spans="1:13" ht="15" customHeight="1">
      <c r="A183" s="9"/>
      <c r="B183" s="9" t="str">
        <f t="shared" ref="B183:B207" si="8">IF(A183="","","Units")</f>
        <v/>
      </c>
      <c r="C183" s="9" t="str">
        <f>IF(A183="", "",A183/VLOOKUP(Sheet1!G183,#REF!,3,FALSE))</f>
        <v/>
      </c>
      <c r="D183" s="9" t="str">
        <f t="shared" ref="D183:D207" si="9">IF(A183="","","Cartons")</f>
        <v/>
      </c>
      <c r="E183" s="23" t="str">
        <f>IF(A183="","",C183*VLOOKUP(G183,#REF!,2,FALSE))</f>
        <v/>
      </c>
      <c r="F183" s="9"/>
      <c r="G183" s="31" t="s">
        <v>73</v>
      </c>
      <c r="H183" s="32"/>
      <c r="I183" s="32"/>
      <c r="J183" s="33"/>
      <c r="K183" s="1"/>
      <c r="L183" s="30"/>
      <c r="M183" s="30"/>
    </row>
    <row r="184" spans="1:13" ht="15" customHeight="1">
      <c r="A184" s="9"/>
      <c r="B184" s="9" t="str">
        <f t="shared" si="8"/>
        <v/>
      </c>
      <c r="C184" s="9" t="str">
        <f>IF(A184="", "",A184/VLOOKUP(Sheet1!G184,#REF!,3,FALSE))</f>
        <v/>
      </c>
      <c r="D184" s="9" t="str">
        <f t="shared" si="9"/>
        <v/>
      </c>
      <c r="E184" s="23" t="str">
        <f>IF(A184="","",C184*VLOOKUP(G184,#REF!,2,FALSE))</f>
        <v/>
      </c>
      <c r="F184" s="9"/>
      <c r="G184" s="31" t="str">
        <f>G183</f>
        <v xml:space="preserve">     </v>
      </c>
      <c r="H184" s="32"/>
      <c r="I184" s="32"/>
      <c r="J184" s="33"/>
      <c r="K184" s="1"/>
      <c r="L184" s="30"/>
      <c r="M184" s="30"/>
    </row>
    <row r="185" spans="1:13" ht="15" customHeight="1">
      <c r="A185" s="9"/>
      <c r="B185" s="9" t="str">
        <f t="shared" si="8"/>
        <v/>
      </c>
      <c r="C185" s="9" t="str">
        <f>IF(A185="", "",A185/VLOOKUP(Sheet1!G185,#REF!,3,FALSE))</f>
        <v/>
      </c>
      <c r="D185" s="9" t="str">
        <f t="shared" si="9"/>
        <v/>
      </c>
      <c r="E185" s="23" t="str">
        <f>IF(A185="","",C185*VLOOKUP(G185,#REF!,2,FALSE))</f>
        <v/>
      </c>
      <c r="F185" s="9"/>
      <c r="G185" s="31" t="str">
        <f t="shared" ref="G185:G207" si="10">G184</f>
        <v xml:space="preserve">     </v>
      </c>
      <c r="H185" s="32"/>
      <c r="I185" s="32"/>
      <c r="J185" s="33"/>
      <c r="K185" s="1"/>
      <c r="L185" s="30"/>
      <c r="M185" s="30"/>
    </row>
    <row r="186" spans="1:13" ht="15" customHeight="1">
      <c r="A186" s="9"/>
      <c r="B186" s="9" t="str">
        <f t="shared" si="8"/>
        <v/>
      </c>
      <c r="C186" s="9" t="str">
        <f>IF(A186="", "",A186/VLOOKUP(Sheet1!G186,#REF!,3,FALSE))</f>
        <v/>
      </c>
      <c r="D186" s="9" t="str">
        <f t="shared" si="9"/>
        <v/>
      </c>
      <c r="E186" s="23" t="str">
        <f>IF(A186="","",C186*VLOOKUP(G186,#REF!,2,FALSE))</f>
        <v/>
      </c>
      <c r="F186" s="9"/>
      <c r="G186" s="31" t="str">
        <f t="shared" si="10"/>
        <v xml:space="preserve">     </v>
      </c>
      <c r="H186" s="32"/>
      <c r="I186" s="32"/>
      <c r="J186" s="33"/>
      <c r="K186" s="1"/>
      <c r="L186" s="30"/>
      <c r="M186" s="30"/>
    </row>
    <row r="187" spans="1:13" ht="15" customHeight="1">
      <c r="A187" s="9"/>
      <c r="B187" s="9" t="str">
        <f t="shared" si="8"/>
        <v/>
      </c>
      <c r="C187" s="9" t="str">
        <f>IF(A187="", "",A187/VLOOKUP(Sheet1!G187,#REF!,3,FALSE))</f>
        <v/>
      </c>
      <c r="D187" s="9" t="str">
        <f t="shared" si="9"/>
        <v/>
      </c>
      <c r="E187" s="23" t="str">
        <f>IF(A187="","",C187*VLOOKUP(G187,#REF!,2,FALSE))</f>
        <v/>
      </c>
      <c r="F187" s="9"/>
      <c r="G187" s="31" t="str">
        <f t="shared" si="10"/>
        <v xml:space="preserve">     </v>
      </c>
      <c r="H187" s="32"/>
      <c r="I187" s="32"/>
      <c r="J187" s="33"/>
      <c r="K187" s="1"/>
      <c r="L187" s="30"/>
      <c r="M187" s="30"/>
    </row>
    <row r="188" spans="1:13" ht="15" customHeight="1">
      <c r="A188" s="9"/>
      <c r="B188" s="9" t="str">
        <f t="shared" si="8"/>
        <v/>
      </c>
      <c r="C188" s="9" t="str">
        <f>IF(A188="", "",A188/VLOOKUP(Sheet1!G188,#REF!,3,FALSE))</f>
        <v/>
      </c>
      <c r="D188" s="9" t="str">
        <f t="shared" si="9"/>
        <v/>
      </c>
      <c r="E188" s="23" t="str">
        <f>IF(A188="","",C188*VLOOKUP(G188,#REF!,2,FALSE))</f>
        <v/>
      </c>
      <c r="F188" s="9"/>
      <c r="G188" s="31" t="str">
        <f t="shared" si="10"/>
        <v xml:space="preserve">     </v>
      </c>
      <c r="H188" s="32"/>
      <c r="I188" s="32"/>
      <c r="J188" s="33"/>
      <c r="K188" s="1"/>
      <c r="L188" s="30"/>
      <c r="M188" s="30"/>
    </row>
    <row r="189" spans="1:13" ht="15" customHeight="1">
      <c r="A189" s="9"/>
      <c r="B189" s="9" t="str">
        <f t="shared" si="8"/>
        <v/>
      </c>
      <c r="C189" s="9" t="str">
        <f>IF(A189="", "",A189/VLOOKUP(Sheet1!G189,#REF!,3,FALSE))</f>
        <v/>
      </c>
      <c r="D189" s="9" t="str">
        <f t="shared" si="9"/>
        <v/>
      </c>
      <c r="E189" s="23" t="str">
        <f>IF(A189="","",C189*VLOOKUP(G189,#REF!,2,FALSE))</f>
        <v/>
      </c>
      <c r="F189" s="9"/>
      <c r="G189" s="31" t="str">
        <f t="shared" si="10"/>
        <v xml:space="preserve">     </v>
      </c>
      <c r="H189" s="32"/>
      <c r="I189" s="32"/>
      <c r="J189" s="33"/>
      <c r="K189" s="1"/>
      <c r="L189" s="30"/>
      <c r="M189" s="30"/>
    </row>
    <row r="190" spans="1:13" ht="15" customHeight="1">
      <c r="A190" s="9"/>
      <c r="B190" s="9" t="str">
        <f t="shared" si="8"/>
        <v/>
      </c>
      <c r="C190" s="9" t="str">
        <f>IF(A190="", "",A190/VLOOKUP(Sheet1!G190,#REF!,3,FALSE))</f>
        <v/>
      </c>
      <c r="D190" s="9" t="str">
        <f t="shared" si="9"/>
        <v/>
      </c>
      <c r="E190" s="23" t="str">
        <f>IF(A190="","",C190*VLOOKUP(G190,#REF!,2,FALSE))</f>
        <v/>
      </c>
      <c r="F190" s="9"/>
      <c r="G190" s="31" t="str">
        <f t="shared" si="10"/>
        <v xml:space="preserve">     </v>
      </c>
      <c r="H190" s="32"/>
      <c r="I190" s="32"/>
      <c r="J190" s="33"/>
      <c r="K190" s="1"/>
      <c r="L190" s="30"/>
      <c r="M190" s="30"/>
    </row>
    <row r="191" spans="1:13" ht="15" customHeight="1">
      <c r="A191" s="9"/>
      <c r="B191" s="9" t="str">
        <f t="shared" si="8"/>
        <v/>
      </c>
      <c r="C191" s="9" t="str">
        <f>IF(A191="", "",A191/VLOOKUP(Sheet1!G191,#REF!,3,FALSE))</f>
        <v/>
      </c>
      <c r="D191" s="9" t="str">
        <f t="shared" si="9"/>
        <v/>
      </c>
      <c r="E191" s="23" t="str">
        <f>IF(A191="","",C191*VLOOKUP(G191,#REF!,2,FALSE))</f>
        <v/>
      </c>
      <c r="F191" s="9"/>
      <c r="G191" s="31" t="str">
        <f t="shared" si="10"/>
        <v xml:space="preserve">     </v>
      </c>
      <c r="H191" s="32"/>
      <c r="I191" s="32"/>
      <c r="J191" s="33"/>
      <c r="K191" s="1"/>
      <c r="L191" s="30"/>
      <c r="M191" s="30"/>
    </row>
    <row r="192" spans="1:13">
      <c r="A192" s="9"/>
      <c r="B192" s="9" t="str">
        <f t="shared" si="8"/>
        <v/>
      </c>
      <c r="C192" s="9" t="str">
        <f>IF(A192="", "",A192/VLOOKUP(Sheet1!G192,#REF!,3,FALSE))</f>
        <v/>
      </c>
      <c r="D192" s="9" t="str">
        <f t="shared" si="9"/>
        <v/>
      </c>
      <c r="E192" s="23" t="str">
        <f>IF(A192="","",C192*VLOOKUP(G192,#REF!,2,FALSE))</f>
        <v/>
      </c>
      <c r="F192" s="9"/>
      <c r="G192" s="31" t="str">
        <f t="shared" si="10"/>
        <v xml:space="preserve">     </v>
      </c>
      <c r="H192" s="32"/>
      <c r="I192" s="32"/>
      <c r="J192" s="33"/>
      <c r="K192" s="1"/>
      <c r="L192" s="30"/>
      <c r="M192" s="30"/>
    </row>
    <row r="193" spans="1:13" ht="15" customHeight="1">
      <c r="A193" s="9"/>
      <c r="B193" s="9" t="str">
        <f t="shared" si="8"/>
        <v/>
      </c>
      <c r="C193" s="9" t="str">
        <f>IF(A193="", "",A193/VLOOKUP(Sheet1!G193,#REF!,3,FALSE))</f>
        <v/>
      </c>
      <c r="D193" s="9" t="str">
        <f t="shared" si="9"/>
        <v/>
      </c>
      <c r="E193" s="23" t="str">
        <f>IF(A193="","",C193*VLOOKUP(G193,#REF!,2,FALSE))</f>
        <v/>
      </c>
      <c r="F193" s="9"/>
      <c r="G193" s="31" t="str">
        <f t="shared" si="10"/>
        <v xml:space="preserve">     </v>
      </c>
      <c r="H193" s="32"/>
      <c r="I193" s="32"/>
      <c r="J193" s="33"/>
      <c r="K193" s="1"/>
      <c r="L193" s="30"/>
      <c r="M193" s="30"/>
    </row>
    <row r="194" spans="1:13" ht="15" customHeight="1">
      <c r="A194" s="9"/>
      <c r="B194" s="9" t="str">
        <f t="shared" si="8"/>
        <v/>
      </c>
      <c r="C194" s="9" t="str">
        <f>IF(A194="", "",A194/VLOOKUP(Sheet1!G194,#REF!,3,FALSE))</f>
        <v/>
      </c>
      <c r="D194" s="9" t="str">
        <f t="shared" si="9"/>
        <v/>
      </c>
      <c r="E194" s="23" t="str">
        <f>IF(A194="","",C194*VLOOKUP(G194,#REF!,2,FALSE))</f>
        <v/>
      </c>
      <c r="F194" s="9"/>
      <c r="G194" s="31" t="str">
        <f t="shared" si="10"/>
        <v xml:space="preserve">     </v>
      </c>
      <c r="H194" s="32"/>
      <c r="I194" s="32"/>
      <c r="J194" s="33"/>
      <c r="K194" s="1"/>
      <c r="L194" s="30"/>
      <c r="M194" s="30"/>
    </row>
    <row r="195" spans="1:13" ht="15" customHeight="1">
      <c r="A195" s="9"/>
      <c r="B195" s="9" t="str">
        <f t="shared" si="8"/>
        <v/>
      </c>
      <c r="C195" s="9" t="str">
        <f>IF(A195="", "",A195/VLOOKUP(Sheet1!G195,#REF!,3,FALSE))</f>
        <v/>
      </c>
      <c r="D195" s="9" t="str">
        <f t="shared" si="9"/>
        <v/>
      </c>
      <c r="E195" s="23" t="str">
        <f>IF(A195="","",C195*VLOOKUP(G195,#REF!,2,FALSE))</f>
        <v/>
      </c>
      <c r="F195" s="9"/>
      <c r="G195" s="31" t="str">
        <f t="shared" si="10"/>
        <v xml:space="preserve">     </v>
      </c>
      <c r="H195" s="32"/>
      <c r="I195" s="32"/>
      <c r="J195" s="33"/>
      <c r="K195" s="1"/>
      <c r="L195" s="30"/>
      <c r="M195" s="30"/>
    </row>
    <row r="196" spans="1:13" ht="15" customHeight="1">
      <c r="A196" s="9"/>
      <c r="B196" s="9" t="str">
        <f t="shared" si="8"/>
        <v/>
      </c>
      <c r="C196" s="9" t="str">
        <f>IF(A196="", "",A196/VLOOKUP(Sheet1!G196,#REF!,3,FALSE))</f>
        <v/>
      </c>
      <c r="D196" s="9" t="str">
        <f t="shared" si="9"/>
        <v/>
      </c>
      <c r="E196" s="23" t="str">
        <f>IF(A196="","",C196*VLOOKUP(G196,#REF!,2,FALSE))</f>
        <v/>
      </c>
      <c r="F196" s="9"/>
      <c r="G196" s="31" t="str">
        <f t="shared" si="10"/>
        <v xml:space="preserve">     </v>
      </c>
      <c r="H196" s="32"/>
      <c r="I196" s="32"/>
      <c r="J196" s="33"/>
      <c r="K196" s="1"/>
      <c r="L196" s="30"/>
      <c r="M196" s="30"/>
    </row>
    <row r="197" spans="1:13" ht="15" customHeight="1">
      <c r="A197" s="9"/>
      <c r="B197" s="9" t="str">
        <f t="shared" si="8"/>
        <v/>
      </c>
      <c r="C197" s="9" t="str">
        <f>IF(A197="", "",A197/VLOOKUP(Sheet1!G197,#REF!,3,FALSE))</f>
        <v/>
      </c>
      <c r="D197" s="9" t="str">
        <f t="shared" si="9"/>
        <v/>
      </c>
      <c r="E197" s="23" t="str">
        <f>IF(A197="","",C197*VLOOKUP(G197,#REF!,2,FALSE))</f>
        <v/>
      </c>
      <c r="F197" s="9"/>
      <c r="G197" s="31" t="str">
        <f t="shared" si="10"/>
        <v xml:space="preserve">     </v>
      </c>
      <c r="H197" s="32"/>
      <c r="I197" s="32"/>
      <c r="J197" s="33"/>
      <c r="K197" s="1"/>
      <c r="L197" s="30"/>
      <c r="M197" s="30"/>
    </row>
    <row r="198" spans="1:13" ht="15" customHeight="1">
      <c r="A198" s="9"/>
      <c r="B198" s="9" t="str">
        <f t="shared" si="8"/>
        <v/>
      </c>
      <c r="C198" s="9" t="str">
        <f>IF(A198="", "",A198/VLOOKUP(Sheet1!G198,#REF!,3,FALSE))</f>
        <v/>
      </c>
      <c r="D198" s="9" t="str">
        <f t="shared" si="9"/>
        <v/>
      </c>
      <c r="E198" s="23" t="str">
        <f>IF(A198="","",C198*VLOOKUP(G198,#REF!,2,FALSE))</f>
        <v/>
      </c>
      <c r="F198" s="9"/>
      <c r="G198" s="31" t="str">
        <f t="shared" si="10"/>
        <v xml:space="preserve">     </v>
      </c>
      <c r="H198" s="32"/>
      <c r="I198" s="32"/>
      <c r="J198" s="33"/>
      <c r="K198" s="1"/>
      <c r="L198" s="30"/>
      <c r="M198" s="30"/>
    </row>
    <row r="199" spans="1:13" ht="15" customHeight="1">
      <c r="A199" s="9"/>
      <c r="B199" s="9" t="str">
        <f t="shared" si="8"/>
        <v/>
      </c>
      <c r="C199" s="9" t="str">
        <f>IF(A199="", "",A199/VLOOKUP(Sheet1!G199,#REF!,3,FALSE))</f>
        <v/>
      </c>
      <c r="D199" s="9" t="str">
        <f t="shared" si="9"/>
        <v/>
      </c>
      <c r="E199" s="23" t="str">
        <f>IF(A199="","",C199*VLOOKUP(G199,#REF!,2,FALSE))</f>
        <v/>
      </c>
      <c r="F199" s="9"/>
      <c r="G199" s="31" t="str">
        <f t="shared" si="10"/>
        <v xml:space="preserve">     </v>
      </c>
      <c r="H199" s="32"/>
      <c r="I199" s="32"/>
      <c r="J199" s="33"/>
      <c r="K199" s="1"/>
      <c r="L199" s="30"/>
      <c r="M199" s="30"/>
    </row>
    <row r="200" spans="1:13" ht="15" customHeight="1">
      <c r="A200" s="9"/>
      <c r="B200" s="9" t="str">
        <f t="shared" si="8"/>
        <v/>
      </c>
      <c r="C200" s="9" t="str">
        <f>IF(A200="", "",A200/VLOOKUP(Sheet1!G200,#REF!,3,FALSE))</f>
        <v/>
      </c>
      <c r="D200" s="9" t="str">
        <f t="shared" si="9"/>
        <v/>
      </c>
      <c r="E200" s="23" t="str">
        <f>IF(A200="","",C200*VLOOKUP(G200,#REF!,2,FALSE))</f>
        <v/>
      </c>
      <c r="F200" s="9"/>
      <c r="G200" s="31" t="str">
        <f t="shared" si="10"/>
        <v xml:space="preserve">     </v>
      </c>
      <c r="H200" s="32"/>
      <c r="I200" s="32"/>
      <c r="J200" s="33"/>
      <c r="K200" s="1"/>
      <c r="L200" s="30"/>
      <c r="M200" s="30"/>
    </row>
    <row r="201" spans="1:13" ht="15" customHeight="1">
      <c r="A201" s="9"/>
      <c r="B201" s="9" t="str">
        <f t="shared" si="8"/>
        <v/>
      </c>
      <c r="C201" s="9" t="str">
        <f>IF(A201="", "",A201/VLOOKUP(Sheet1!G201,#REF!,3,FALSE))</f>
        <v/>
      </c>
      <c r="D201" s="9" t="str">
        <f t="shared" si="9"/>
        <v/>
      </c>
      <c r="E201" s="23" t="str">
        <f>IF(A201="","",C201*VLOOKUP(G201,#REF!,2,FALSE))</f>
        <v/>
      </c>
      <c r="F201" s="9"/>
      <c r="G201" s="31" t="str">
        <f t="shared" si="10"/>
        <v xml:space="preserve">     </v>
      </c>
      <c r="H201" s="32"/>
      <c r="I201" s="32"/>
      <c r="J201" s="33"/>
      <c r="K201" s="1"/>
      <c r="L201" s="30"/>
      <c r="M201" s="30"/>
    </row>
    <row r="202" spans="1:13" ht="15" customHeight="1">
      <c r="A202" s="9"/>
      <c r="B202" s="9" t="str">
        <f t="shared" si="8"/>
        <v/>
      </c>
      <c r="C202" s="9" t="str">
        <f>IF(A202="", "",A202/VLOOKUP(Sheet1!G202,#REF!,3,FALSE))</f>
        <v/>
      </c>
      <c r="D202" s="9" t="str">
        <f t="shared" si="9"/>
        <v/>
      </c>
      <c r="E202" s="23" t="str">
        <f>IF(A202="","",C202*VLOOKUP(G202,#REF!,2,FALSE))</f>
        <v/>
      </c>
      <c r="F202" s="9"/>
      <c r="G202" s="31" t="str">
        <f t="shared" si="10"/>
        <v xml:space="preserve">     </v>
      </c>
      <c r="H202" s="32"/>
      <c r="I202" s="32"/>
      <c r="J202" s="33"/>
      <c r="K202" s="1"/>
      <c r="L202" s="30"/>
      <c r="M202" s="30"/>
    </row>
    <row r="203" spans="1:13" ht="15" customHeight="1">
      <c r="A203" s="9"/>
      <c r="B203" s="9" t="str">
        <f t="shared" si="8"/>
        <v/>
      </c>
      <c r="C203" s="9" t="str">
        <f>IF(A203="", "",A203/VLOOKUP(Sheet1!G203,#REF!,3,FALSE))</f>
        <v/>
      </c>
      <c r="D203" s="9" t="str">
        <f t="shared" si="9"/>
        <v/>
      </c>
      <c r="E203" s="23" t="str">
        <f>IF(A203="","",C203*VLOOKUP(G203,#REF!,2,FALSE))</f>
        <v/>
      </c>
      <c r="F203" s="9"/>
      <c r="G203" s="31" t="str">
        <f t="shared" si="10"/>
        <v xml:space="preserve">     </v>
      </c>
      <c r="H203" s="32"/>
      <c r="I203" s="32"/>
      <c r="J203" s="33"/>
      <c r="K203" s="1"/>
      <c r="L203" s="30"/>
      <c r="M203" s="30"/>
    </row>
    <row r="204" spans="1:13" ht="15" customHeight="1">
      <c r="A204" s="9"/>
      <c r="B204" s="9" t="str">
        <f t="shared" si="8"/>
        <v/>
      </c>
      <c r="C204" s="9" t="str">
        <f>IF(A204="", "",A204/VLOOKUP(Sheet1!G204,#REF!,3,FALSE))</f>
        <v/>
      </c>
      <c r="D204" s="9" t="str">
        <f t="shared" si="9"/>
        <v/>
      </c>
      <c r="E204" s="23" t="str">
        <f>IF(A204="","",C204*VLOOKUP(G204,#REF!,2,FALSE))</f>
        <v/>
      </c>
      <c r="F204" s="9"/>
      <c r="G204" s="31" t="str">
        <f t="shared" si="10"/>
        <v xml:space="preserve">     </v>
      </c>
      <c r="H204" s="32"/>
      <c r="I204" s="32"/>
      <c r="J204" s="33"/>
      <c r="K204" s="1"/>
      <c r="L204" s="30"/>
      <c r="M204" s="30"/>
    </row>
    <row r="205" spans="1:13" ht="15" customHeight="1">
      <c r="A205" s="9"/>
      <c r="B205" s="9" t="str">
        <f t="shared" si="8"/>
        <v/>
      </c>
      <c r="C205" s="9" t="str">
        <f>IF(A205="", "",A205/VLOOKUP(Sheet1!G205,#REF!,3,FALSE))</f>
        <v/>
      </c>
      <c r="D205" s="9" t="str">
        <f t="shared" si="9"/>
        <v/>
      </c>
      <c r="E205" s="23" t="str">
        <f>IF(A205="","",C205*VLOOKUP(G205,#REF!,2,FALSE))</f>
        <v/>
      </c>
      <c r="F205" s="9"/>
      <c r="G205" s="31" t="str">
        <f t="shared" si="10"/>
        <v xml:space="preserve">     </v>
      </c>
      <c r="H205" s="32"/>
      <c r="I205" s="32"/>
      <c r="J205" s="33"/>
      <c r="K205" s="1"/>
      <c r="L205" s="30"/>
      <c r="M205" s="30"/>
    </row>
    <row r="206" spans="1:13" ht="15" customHeight="1">
      <c r="A206" s="9"/>
      <c r="B206" s="9" t="str">
        <f t="shared" si="8"/>
        <v/>
      </c>
      <c r="C206" s="9" t="str">
        <f>IF(A206="", "",A206/VLOOKUP(Sheet1!G206,#REF!,3,FALSE))</f>
        <v/>
      </c>
      <c r="D206" s="9" t="str">
        <f t="shared" si="9"/>
        <v/>
      </c>
      <c r="E206" s="23" t="str">
        <f>IF(A206="","",C206*VLOOKUP(G206,#REF!,2,FALSE))</f>
        <v/>
      </c>
      <c r="F206" s="9"/>
      <c r="G206" s="31" t="str">
        <f t="shared" si="10"/>
        <v xml:space="preserve">     </v>
      </c>
      <c r="H206" s="32"/>
      <c r="I206" s="32"/>
      <c r="J206" s="33"/>
      <c r="K206" s="1"/>
      <c r="L206" s="30"/>
      <c r="M206" s="30"/>
    </row>
    <row r="207" spans="1:13" ht="15" customHeight="1">
      <c r="A207" s="9"/>
      <c r="B207" s="9" t="str">
        <f t="shared" si="8"/>
        <v/>
      </c>
      <c r="C207" s="9" t="str">
        <f>IF(A207="", "",A207/VLOOKUP(Sheet1!G207,#REF!,3,FALSE))</f>
        <v/>
      </c>
      <c r="D207" s="9" t="str">
        <f t="shared" si="9"/>
        <v/>
      </c>
      <c r="E207" s="23" t="str">
        <f>IF(A207="","",C207*VLOOKUP(G207,#REF!,2,FALSE))</f>
        <v/>
      </c>
      <c r="F207" s="9"/>
      <c r="G207" s="31" t="str">
        <f t="shared" si="10"/>
        <v xml:space="preserve">     </v>
      </c>
      <c r="H207" s="32"/>
      <c r="I207" s="32"/>
      <c r="J207" s="33"/>
      <c r="K207" s="1"/>
      <c r="L207" s="30"/>
      <c r="M207" s="30"/>
    </row>
    <row r="208" spans="1:13" ht="15" customHeight="1" thickBot="1">
      <c r="A208" s="12">
        <f>SUM(A183:A207)</f>
        <v>0</v>
      </c>
      <c r="B208" s="25"/>
      <c r="C208" s="12">
        <f>SUM(C183:C207)</f>
        <v>0</v>
      </c>
      <c r="D208" s="25"/>
      <c r="E208" s="26">
        <f>SUM(E183:E207)</f>
        <v>0</v>
      </c>
      <c r="F208" s="10"/>
      <c r="G208" s="34" t="s">
        <v>68</v>
      </c>
      <c r="H208" s="34"/>
      <c r="I208" s="34"/>
      <c r="J208" s="34"/>
      <c r="K208" s="35"/>
      <c r="L208" s="35"/>
      <c r="M208" s="35"/>
    </row>
    <row r="209" spans="1:13" ht="15" customHeight="1">
      <c r="A209" s="36" t="s">
        <v>39</v>
      </c>
      <c r="B209" s="36"/>
      <c r="C209" s="36"/>
      <c r="D209" s="36"/>
      <c r="E209" s="36"/>
      <c r="F209" s="36"/>
      <c r="G209" s="36"/>
      <c r="H209" s="36"/>
      <c r="I209" s="36"/>
      <c r="J209" s="36"/>
      <c r="K209" s="36"/>
      <c r="L209" s="36"/>
      <c r="M209" s="36"/>
    </row>
    <row r="210" spans="1:13" ht="15" customHeight="1">
      <c r="A210" s="37" t="s">
        <v>40</v>
      </c>
      <c r="B210" s="37"/>
      <c r="C210" s="38" t="s">
        <v>41</v>
      </c>
      <c r="D210" s="38"/>
      <c r="E210" s="39" t="s">
        <v>32</v>
      </c>
      <c r="F210" s="40" t="s">
        <v>72</v>
      </c>
      <c r="G210" s="39" t="s">
        <v>42</v>
      </c>
      <c r="H210" s="39"/>
      <c r="I210" s="39"/>
      <c r="J210" s="39"/>
      <c r="K210" s="39" t="s">
        <v>43</v>
      </c>
      <c r="L210" s="39"/>
      <c r="M210" s="39"/>
    </row>
    <row r="211" spans="1:13" ht="15" customHeight="1">
      <c r="A211" s="38" t="s">
        <v>44</v>
      </c>
      <c r="B211" s="38" t="s">
        <v>45</v>
      </c>
      <c r="C211" s="38" t="s">
        <v>44</v>
      </c>
      <c r="D211" s="38" t="s">
        <v>45</v>
      </c>
      <c r="E211" s="39"/>
      <c r="F211" s="41"/>
      <c r="G211" s="43" t="s">
        <v>67</v>
      </c>
      <c r="H211" s="43"/>
      <c r="I211" s="43"/>
      <c r="J211" s="43"/>
      <c r="K211" s="38" t="s">
        <v>46</v>
      </c>
      <c r="L211" s="38" t="s">
        <v>47</v>
      </c>
      <c r="M211" s="38"/>
    </row>
    <row r="212" spans="1:13" ht="15" customHeight="1">
      <c r="A212" s="38"/>
      <c r="B212" s="38"/>
      <c r="C212" s="38"/>
      <c r="D212" s="38"/>
      <c r="E212" s="39"/>
      <c r="F212" s="42"/>
      <c r="G212" s="43"/>
      <c r="H212" s="43"/>
      <c r="I212" s="43"/>
      <c r="J212" s="43"/>
      <c r="K212" s="38"/>
      <c r="L212" s="38"/>
      <c r="M212" s="38"/>
    </row>
    <row r="213" spans="1:13" ht="15" customHeight="1">
      <c r="A213" s="9"/>
      <c r="B213" s="9" t="str">
        <f t="shared" ref="B213:B237" si="11">IF(A213="","","Units")</f>
        <v/>
      </c>
      <c r="C213" s="9" t="str">
        <f>IF(A213="", "",A213/VLOOKUP(Sheet1!G213,#REF!,3,FALSE))</f>
        <v/>
      </c>
      <c r="D213" s="9" t="str">
        <f t="shared" ref="D213:D237" si="12">IF(A213="","","Cartons")</f>
        <v/>
      </c>
      <c r="E213" s="23" t="str">
        <f>IF(A213="","",C213*VLOOKUP(G213,#REF!,2,FALSE))</f>
        <v/>
      </c>
      <c r="F213" s="9"/>
      <c r="G213" s="31" t="s">
        <v>73</v>
      </c>
      <c r="H213" s="32"/>
      <c r="I213" s="32"/>
      <c r="J213" s="33"/>
      <c r="K213" s="1"/>
      <c r="L213" s="30"/>
      <c r="M213" s="30"/>
    </row>
    <row r="214" spans="1:13" ht="15" customHeight="1">
      <c r="A214" s="9"/>
      <c r="B214" s="9" t="str">
        <f t="shared" si="11"/>
        <v/>
      </c>
      <c r="C214" s="9" t="str">
        <f>IF(A214="", "",A214/VLOOKUP(Sheet1!G214,#REF!,3,FALSE))</f>
        <v/>
      </c>
      <c r="D214" s="9" t="str">
        <f t="shared" si="12"/>
        <v/>
      </c>
      <c r="E214" s="23" t="str">
        <f>IF(A214="","",C214*VLOOKUP(G214,#REF!,2,FALSE))</f>
        <v/>
      </c>
      <c r="F214" s="9"/>
      <c r="G214" s="31" t="str">
        <f>G213</f>
        <v xml:space="preserve">     </v>
      </c>
      <c r="H214" s="32"/>
      <c r="I214" s="32"/>
      <c r="J214" s="33"/>
      <c r="K214" s="1"/>
      <c r="L214" s="30"/>
      <c r="M214" s="30"/>
    </row>
    <row r="215" spans="1:13" ht="15" customHeight="1">
      <c r="A215" s="9"/>
      <c r="B215" s="9" t="str">
        <f t="shared" si="11"/>
        <v/>
      </c>
      <c r="C215" s="9" t="str">
        <f>IF(A215="", "",A215/VLOOKUP(Sheet1!G215,#REF!,3,FALSE))</f>
        <v/>
      </c>
      <c r="D215" s="9" t="str">
        <f t="shared" si="12"/>
        <v/>
      </c>
      <c r="E215" s="23" t="str">
        <f>IF(A215="","",C215*VLOOKUP(G215,#REF!,2,FALSE))</f>
        <v/>
      </c>
      <c r="F215" s="9"/>
      <c r="G215" s="31" t="str">
        <f t="shared" ref="G215:G237" si="13">G214</f>
        <v xml:space="preserve">     </v>
      </c>
      <c r="H215" s="32"/>
      <c r="I215" s="32"/>
      <c r="J215" s="33"/>
      <c r="K215" s="1"/>
      <c r="L215" s="30"/>
      <c r="M215" s="30"/>
    </row>
    <row r="216" spans="1:13" ht="15" customHeight="1">
      <c r="A216" s="9"/>
      <c r="B216" s="9" t="str">
        <f t="shared" si="11"/>
        <v/>
      </c>
      <c r="C216" s="9" t="str">
        <f>IF(A216="", "",A216/VLOOKUP(Sheet1!G216,#REF!,3,FALSE))</f>
        <v/>
      </c>
      <c r="D216" s="9" t="str">
        <f t="shared" si="12"/>
        <v/>
      </c>
      <c r="E216" s="23" t="str">
        <f>IF(A216="","",C216*VLOOKUP(G216,#REF!,2,FALSE))</f>
        <v/>
      </c>
      <c r="F216" s="9"/>
      <c r="G216" s="31" t="str">
        <f t="shared" si="13"/>
        <v xml:space="preserve">     </v>
      </c>
      <c r="H216" s="32"/>
      <c r="I216" s="32"/>
      <c r="J216" s="33"/>
      <c r="K216" s="1"/>
      <c r="L216" s="30"/>
      <c r="M216" s="30"/>
    </row>
    <row r="217" spans="1:13" ht="15" customHeight="1">
      <c r="A217" s="9"/>
      <c r="B217" s="9" t="str">
        <f t="shared" si="11"/>
        <v/>
      </c>
      <c r="C217" s="9" t="str">
        <f>IF(A217="", "",A217/VLOOKUP(Sheet1!G217,#REF!,3,FALSE))</f>
        <v/>
      </c>
      <c r="D217" s="9" t="str">
        <f t="shared" si="12"/>
        <v/>
      </c>
      <c r="E217" s="23" t="str">
        <f>IF(A217="","",C217*VLOOKUP(G217,#REF!,2,FALSE))</f>
        <v/>
      </c>
      <c r="F217" s="9"/>
      <c r="G217" s="31" t="str">
        <f t="shared" si="13"/>
        <v xml:space="preserve">     </v>
      </c>
      <c r="H217" s="32"/>
      <c r="I217" s="32"/>
      <c r="J217" s="33"/>
      <c r="K217" s="1"/>
      <c r="L217" s="30"/>
      <c r="M217" s="30"/>
    </row>
    <row r="218" spans="1:13" ht="15" customHeight="1">
      <c r="A218" s="9"/>
      <c r="B218" s="9" t="str">
        <f t="shared" si="11"/>
        <v/>
      </c>
      <c r="C218" s="9" t="str">
        <f>IF(A218="", "",A218/VLOOKUP(Sheet1!G218,#REF!,3,FALSE))</f>
        <v/>
      </c>
      <c r="D218" s="9" t="str">
        <f t="shared" si="12"/>
        <v/>
      </c>
      <c r="E218" s="23" t="str">
        <f>IF(A218="","",C218*VLOOKUP(G218,#REF!,2,FALSE))</f>
        <v/>
      </c>
      <c r="F218" s="9"/>
      <c r="G218" s="31" t="str">
        <f t="shared" si="13"/>
        <v xml:space="preserve">     </v>
      </c>
      <c r="H218" s="32"/>
      <c r="I218" s="32"/>
      <c r="J218" s="33"/>
      <c r="K218" s="1"/>
      <c r="L218" s="30"/>
      <c r="M218" s="30"/>
    </row>
    <row r="219" spans="1:13" ht="15" customHeight="1">
      <c r="A219" s="9"/>
      <c r="B219" s="9" t="str">
        <f t="shared" si="11"/>
        <v/>
      </c>
      <c r="C219" s="9" t="str">
        <f>IF(A219="", "",A219/VLOOKUP(Sheet1!G219,#REF!,3,FALSE))</f>
        <v/>
      </c>
      <c r="D219" s="9" t="str">
        <f t="shared" si="12"/>
        <v/>
      </c>
      <c r="E219" s="23" t="str">
        <f>IF(A219="","",C219*VLOOKUP(G219,#REF!,2,FALSE))</f>
        <v/>
      </c>
      <c r="F219" s="9"/>
      <c r="G219" s="31" t="str">
        <f t="shared" si="13"/>
        <v xml:space="preserve">     </v>
      </c>
      <c r="H219" s="32"/>
      <c r="I219" s="32"/>
      <c r="J219" s="33"/>
      <c r="K219" s="1"/>
      <c r="L219" s="30"/>
      <c r="M219" s="30"/>
    </row>
    <row r="220" spans="1:13" ht="15" customHeight="1">
      <c r="A220" s="9"/>
      <c r="B220" s="9" t="str">
        <f t="shared" si="11"/>
        <v/>
      </c>
      <c r="C220" s="9" t="str">
        <f>IF(A220="", "",A220/VLOOKUP(Sheet1!G220,#REF!,3,FALSE))</f>
        <v/>
      </c>
      <c r="D220" s="9" t="str">
        <f t="shared" si="12"/>
        <v/>
      </c>
      <c r="E220" s="23" t="str">
        <f>IF(A220="","",C220*VLOOKUP(G220,#REF!,2,FALSE))</f>
        <v/>
      </c>
      <c r="F220" s="9"/>
      <c r="G220" s="31" t="str">
        <f t="shared" si="13"/>
        <v xml:space="preserve">     </v>
      </c>
      <c r="H220" s="32"/>
      <c r="I220" s="32"/>
      <c r="J220" s="33"/>
      <c r="K220" s="1"/>
      <c r="L220" s="30"/>
      <c r="M220" s="30"/>
    </row>
    <row r="221" spans="1:13" ht="15" customHeight="1">
      <c r="A221" s="9"/>
      <c r="B221" s="9" t="str">
        <f t="shared" si="11"/>
        <v/>
      </c>
      <c r="C221" s="9" t="str">
        <f>IF(A221="", "",A221/VLOOKUP(Sheet1!G221,#REF!,3,FALSE))</f>
        <v/>
      </c>
      <c r="D221" s="9" t="str">
        <f t="shared" si="12"/>
        <v/>
      </c>
      <c r="E221" s="23" t="str">
        <f>IF(A221="","",C221*VLOOKUP(G221,#REF!,2,FALSE))</f>
        <v/>
      </c>
      <c r="F221" s="9"/>
      <c r="G221" s="31" t="str">
        <f t="shared" si="13"/>
        <v xml:space="preserve">     </v>
      </c>
      <c r="H221" s="32"/>
      <c r="I221" s="32"/>
      <c r="J221" s="33"/>
      <c r="K221" s="1"/>
      <c r="L221" s="30"/>
      <c r="M221" s="30"/>
    </row>
    <row r="222" spans="1:13" ht="15" customHeight="1">
      <c r="A222" s="9"/>
      <c r="B222" s="9" t="str">
        <f t="shared" si="11"/>
        <v/>
      </c>
      <c r="C222" s="9" t="str">
        <f>IF(A222="", "",A222/VLOOKUP(Sheet1!G222,#REF!,3,FALSE))</f>
        <v/>
      </c>
      <c r="D222" s="9" t="str">
        <f t="shared" si="12"/>
        <v/>
      </c>
      <c r="E222" s="23" t="str">
        <f>IF(A222="","",C222*VLOOKUP(G222,#REF!,2,FALSE))</f>
        <v/>
      </c>
      <c r="F222" s="9"/>
      <c r="G222" s="31" t="str">
        <f t="shared" si="13"/>
        <v xml:space="preserve">     </v>
      </c>
      <c r="H222" s="32"/>
      <c r="I222" s="32"/>
      <c r="J222" s="33"/>
      <c r="K222" s="1"/>
      <c r="L222" s="30"/>
      <c r="M222" s="30"/>
    </row>
    <row r="223" spans="1:13" ht="15" customHeight="1">
      <c r="A223" s="9"/>
      <c r="B223" s="9" t="str">
        <f t="shared" si="11"/>
        <v/>
      </c>
      <c r="C223" s="9" t="str">
        <f>IF(A223="", "",A223/VLOOKUP(Sheet1!G223,#REF!,3,FALSE))</f>
        <v/>
      </c>
      <c r="D223" s="9" t="str">
        <f t="shared" si="12"/>
        <v/>
      </c>
      <c r="E223" s="23" t="str">
        <f>IF(A223="","",C223*VLOOKUP(G223,#REF!,2,FALSE))</f>
        <v/>
      </c>
      <c r="F223" s="9"/>
      <c r="G223" s="31" t="str">
        <f t="shared" si="13"/>
        <v xml:space="preserve">     </v>
      </c>
      <c r="H223" s="32"/>
      <c r="I223" s="32"/>
      <c r="J223" s="33"/>
      <c r="K223" s="1"/>
      <c r="L223" s="30"/>
      <c r="M223" s="30"/>
    </row>
    <row r="224" spans="1:13" ht="15" customHeight="1">
      <c r="A224" s="9"/>
      <c r="B224" s="9" t="str">
        <f t="shared" si="11"/>
        <v/>
      </c>
      <c r="C224" s="9" t="str">
        <f>IF(A224="", "",A224/VLOOKUP(Sheet1!G224,#REF!,3,FALSE))</f>
        <v/>
      </c>
      <c r="D224" s="9" t="str">
        <f t="shared" si="12"/>
        <v/>
      </c>
      <c r="E224" s="23" t="str">
        <f>IF(A224="","",C224*VLOOKUP(G224,#REF!,2,FALSE))</f>
        <v/>
      </c>
      <c r="F224" s="9"/>
      <c r="G224" s="31" t="str">
        <f t="shared" si="13"/>
        <v xml:space="preserve">     </v>
      </c>
      <c r="H224" s="32"/>
      <c r="I224" s="32"/>
      <c r="J224" s="33"/>
      <c r="K224" s="1"/>
      <c r="L224" s="30"/>
      <c r="M224" s="30"/>
    </row>
    <row r="225" spans="1:13" ht="15" customHeight="1">
      <c r="A225" s="9"/>
      <c r="B225" s="9" t="str">
        <f t="shared" si="11"/>
        <v/>
      </c>
      <c r="C225" s="9" t="str">
        <f>IF(A225="", "",A225/VLOOKUP(Sheet1!G225,#REF!,3,FALSE))</f>
        <v/>
      </c>
      <c r="D225" s="9" t="str">
        <f t="shared" si="12"/>
        <v/>
      </c>
      <c r="E225" s="23" t="str">
        <f>IF(A225="","",C225*VLOOKUP(G225,#REF!,2,FALSE))</f>
        <v/>
      </c>
      <c r="F225" s="9"/>
      <c r="G225" s="31" t="str">
        <f t="shared" si="13"/>
        <v xml:space="preserve">     </v>
      </c>
      <c r="H225" s="32"/>
      <c r="I225" s="32"/>
      <c r="J225" s="33"/>
      <c r="K225" s="1"/>
      <c r="L225" s="30"/>
      <c r="M225" s="30"/>
    </row>
    <row r="226" spans="1:13" ht="15" customHeight="1">
      <c r="A226" s="9"/>
      <c r="B226" s="9" t="str">
        <f t="shared" si="11"/>
        <v/>
      </c>
      <c r="C226" s="9" t="str">
        <f>IF(A226="", "",A226/VLOOKUP(Sheet1!G226,#REF!,3,FALSE))</f>
        <v/>
      </c>
      <c r="D226" s="9" t="str">
        <f t="shared" si="12"/>
        <v/>
      </c>
      <c r="E226" s="23" t="str">
        <f>IF(A226="","",C226*VLOOKUP(G226,#REF!,2,FALSE))</f>
        <v/>
      </c>
      <c r="F226" s="9"/>
      <c r="G226" s="31" t="str">
        <f t="shared" si="13"/>
        <v xml:space="preserve">     </v>
      </c>
      <c r="H226" s="32"/>
      <c r="I226" s="32"/>
      <c r="J226" s="33"/>
      <c r="K226" s="1"/>
      <c r="L226" s="30"/>
      <c r="M226" s="30"/>
    </row>
    <row r="227" spans="1:13" ht="15" customHeight="1">
      <c r="A227" s="9"/>
      <c r="B227" s="9" t="str">
        <f t="shared" si="11"/>
        <v/>
      </c>
      <c r="C227" s="9" t="str">
        <f>IF(A227="", "",A227/VLOOKUP(Sheet1!G227,#REF!,3,FALSE))</f>
        <v/>
      </c>
      <c r="D227" s="9" t="str">
        <f t="shared" si="12"/>
        <v/>
      </c>
      <c r="E227" s="23" t="str">
        <f>IF(A227="","",C227*VLOOKUP(G227,#REF!,2,FALSE))</f>
        <v/>
      </c>
      <c r="F227" s="9"/>
      <c r="G227" s="31" t="str">
        <f t="shared" si="13"/>
        <v xml:space="preserve">     </v>
      </c>
      <c r="H227" s="32"/>
      <c r="I227" s="32"/>
      <c r="J227" s="33"/>
      <c r="K227" s="1"/>
      <c r="L227" s="30"/>
      <c r="M227" s="30"/>
    </row>
    <row r="228" spans="1:13" ht="15" customHeight="1">
      <c r="A228" s="9"/>
      <c r="B228" s="9" t="str">
        <f t="shared" si="11"/>
        <v/>
      </c>
      <c r="C228" s="9" t="str">
        <f>IF(A228="", "",A228/VLOOKUP(Sheet1!G228,#REF!,3,FALSE))</f>
        <v/>
      </c>
      <c r="D228" s="9" t="str">
        <f t="shared" si="12"/>
        <v/>
      </c>
      <c r="E228" s="23" t="str">
        <f>IF(A228="","",C228*VLOOKUP(G228,#REF!,2,FALSE))</f>
        <v/>
      </c>
      <c r="F228" s="9"/>
      <c r="G228" s="31" t="str">
        <f t="shared" si="13"/>
        <v xml:space="preserve">     </v>
      </c>
      <c r="H228" s="32"/>
      <c r="I228" s="32"/>
      <c r="J228" s="33"/>
      <c r="K228" s="1"/>
      <c r="L228" s="30"/>
      <c r="M228" s="30"/>
    </row>
    <row r="229" spans="1:13" ht="15" customHeight="1">
      <c r="A229" s="9"/>
      <c r="B229" s="9" t="str">
        <f t="shared" si="11"/>
        <v/>
      </c>
      <c r="C229" s="9" t="str">
        <f>IF(A229="", "",A229/VLOOKUP(Sheet1!G229,#REF!,3,FALSE))</f>
        <v/>
      </c>
      <c r="D229" s="9" t="str">
        <f t="shared" si="12"/>
        <v/>
      </c>
      <c r="E229" s="23" t="str">
        <f>IF(A229="","",C229*VLOOKUP(G229,#REF!,2,FALSE))</f>
        <v/>
      </c>
      <c r="F229" s="9"/>
      <c r="G229" s="31" t="str">
        <f t="shared" si="13"/>
        <v xml:space="preserve">     </v>
      </c>
      <c r="H229" s="32"/>
      <c r="I229" s="32"/>
      <c r="J229" s="33"/>
      <c r="K229" s="1"/>
      <c r="L229" s="30"/>
      <c r="M229" s="30"/>
    </row>
    <row r="230" spans="1:13" ht="15" customHeight="1">
      <c r="A230" s="9"/>
      <c r="B230" s="9" t="str">
        <f t="shared" si="11"/>
        <v/>
      </c>
      <c r="C230" s="9" t="str">
        <f>IF(A230="", "",A230/VLOOKUP(Sheet1!G230,#REF!,3,FALSE))</f>
        <v/>
      </c>
      <c r="D230" s="9" t="str">
        <f t="shared" si="12"/>
        <v/>
      </c>
      <c r="E230" s="23" t="str">
        <f>IF(A230="","",C230*VLOOKUP(G230,#REF!,2,FALSE))</f>
        <v/>
      </c>
      <c r="F230" s="9"/>
      <c r="G230" s="31" t="str">
        <f t="shared" si="13"/>
        <v xml:space="preserve">     </v>
      </c>
      <c r="H230" s="32"/>
      <c r="I230" s="32"/>
      <c r="J230" s="33"/>
      <c r="K230" s="1"/>
      <c r="L230" s="30"/>
      <c r="M230" s="30"/>
    </row>
    <row r="231" spans="1:13" ht="15" customHeight="1">
      <c r="A231" s="9"/>
      <c r="B231" s="9" t="str">
        <f t="shared" si="11"/>
        <v/>
      </c>
      <c r="C231" s="9" t="str">
        <f>IF(A231="", "",A231/VLOOKUP(Sheet1!G231,#REF!,3,FALSE))</f>
        <v/>
      </c>
      <c r="D231" s="9" t="str">
        <f t="shared" si="12"/>
        <v/>
      </c>
      <c r="E231" s="23" t="str">
        <f>IF(A231="","",C231*VLOOKUP(G231,#REF!,2,FALSE))</f>
        <v/>
      </c>
      <c r="F231" s="9"/>
      <c r="G231" s="31" t="str">
        <f t="shared" si="13"/>
        <v xml:space="preserve">     </v>
      </c>
      <c r="H231" s="32"/>
      <c r="I231" s="32"/>
      <c r="J231" s="33"/>
      <c r="K231" s="1"/>
      <c r="L231" s="30"/>
      <c r="M231" s="30"/>
    </row>
    <row r="232" spans="1:13" ht="15" customHeight="1">
      <c r="A232" s="9"/>
      <c r="B232" s="9" t="str">
        <f t="shared" si="11"/>
        <v/>
      </c>
      <c r="C232" s="9" t="str">
        <f>IF(A232="", "",A232/VLOOKUP(Sheet1!G232,#REF!,3,FALSE))</f>
        <v/>
      </c>
      <c r="D232" s="9" t="str">
        <f t="shared" si="12"/>
        <v/>
      </c>
      <c r="E232" s="23" t="str">
        <f>IF(A232="","",C232*VLOOKUP(G232,#REF!,2,FALSE))</f>
        <v/>
      </c>
      <c r="F232" s="9"/>
      <c r="G232" s="31" t="str">
        <f t="shared" si="13"/>
        <v xml:space="preserve">     </v>
      </c>
      <c r="H232" s="32"/>
      <c r="I232" s="32"/>
      <c r="J232" s="33"/>
      <c r="K232" s="1"/>
      <c r="L232" s="30"/>
      <c r="M232" s="30"/>
    </row>
    <row r="233" spans="1:13" ht="15" customHeight="1">
      <c r="A233" s="9"/>
      <c r="B233" s="9" t="str">
        <f t="shared" si="11"/>
        <v/>
      </c>
      <c r="C233" s="9" t="str">
        <f>IF(A233="", "",A233/VLOOKUP(Sheet1!G233,#REF!,3,FALSE))</f>
        <v/>
      </c>
      <c r="D233" s="9" t="str">
        <f t="shared" si="12"/>
        <v/>
      </c>
      <c r="E233" s="23" t="str">
        <f>IF(A233="","",C233*VLOOKUP(G233,#REF!,2,FALSE))</f>
        <v/>
      </c>
      <c r="F233" s="9"/>
      <c r="G233" s="31" t="str">
        <f t="shared" si="13"/>
        <v xml:space="preserve">     </v>
      </c>
      <c r="H233" s="32"/>
      <c r="I233" s="32"/>
      <c r="J233" s="33"/>
      <c r="K233" s="1"/>
      <c r="L233" s="30"/>
      <c r="M233" s="30"/>
    </row>
    <row r="234" spans="1:13" ht="15" customHeight="1">
      <c r="A234" s="9"/>
      <c r="B234" s="9" t="str">
        <f t="shared" si="11"/>
        <v/>
      </c>
      <c r="C234" s="9" t="str">
        <f>IF(A234="", "",A234/VLOOKUP(Sheet1!G234,#REF!,3,FALSE))</f>
        <v/>
      </c>
      <c r="D234" s="9" t="str">
        <f t="shared" si="12"/>
        <v/>
      </c>
      <c r="E234" s="23" t="str">
        <f>IF(A234="","",C234*VLOOKUP(G234,#REF!,2,FALSE))</f>
        <v/>
      </c>
      <c r="F234" s="9"/>
      <c r="G234" s="31" t="str">
        <f t="shared" si="13"/>
        <v xml:space="preserve">     </v>
      </c>
      <c r="H234" s="32"/>
      <c r="I234" s="32"/>
      <c r="J234" s="33"/>
      <c r="K234" s="1"/>
      <c r="L234" s="30"/>
      <c r="M234" s="30"/>
    </row>
    <row r="235" spans="1:13" ht="15" customHeight="1">
      <c r="A235" s="9"/>
      <c r="B235" s="9" t="str">
        <f t="shared" si="11"/>
        <v/>
      </c>
      <c r="C235" s="9" t="str">
        <f>IF(A235="", "",A235/VLOOKUP(Sheet1!G235,#REF!,3,FALSE))</f>
        <v/>
      </c>
      <c r="D235" s="9" t="str">
        <f t="shared" si="12"/>
        <v/>
      </c>
      <c r="E235" s="23" t="str">
        <f>IF(A235="","",C235*VLOOKUP(G235,#REF!,2,FALSE))</f>
        <v/>
      </c>
      <c r="F235" s="9"/>
      <c r="G235" s="31" t="str">
        <f t="shared" si="13"/>
        <v xml:space="preserve">     </v>
      </c>
      <c r="H235" s="32"/>
      <c r="I235" s="32"/>
      <c r="J235" s="33"/>
      <c r="K235" s="1"/>
      <c r="L235" s="30"/>
      <c r="M235" s="30"/>
    </row>
    <row r="236" spans="1:13" ht="15" customHeight="1">
      <c r="A236" s="9"/>
      <c r="B236" s="9" t="str">
        <f t="shared" si="11"/>
        <v/>
      </c>
      <c r="C236" s="9" t="str">
        <f>IF(A236="", "",A236/VLOOKUP(Sheet1!G236,#REF!,3,FALSE))</f>
        <v/>
      </c>
      <c r="D236" s="9" t="str">
        <f t="shared" si="12"/>
        <v/>
      </c>
      <c r="E236" s="23" t="str">
        <f>IF(A236="","",C236*VLOOKUP(G236,#REF!,2,FALSE))</f>
        <v/>
      </c>
      <c r="F236" s="9"/>
      <c r="G236" s="31" t="str">
        <f t="shared" si="13"/>
        <v xml:space="preserve">     </v>
      </c>
      <c r="H236" s="32"/>
      <c r="I236" s="32"/>
      <c r="J236" s="33"/>
      <c r="K236" s="1"/>
      <c r="L236" s="30"/>
      <c r="M236" s="30"/>
    </row>
    <row r="237" spans="1:13" ht="15" customHeight="1">
      <c r="A237" s="9"/>
      <c r="B237" s="9" t="str">
        <f t="shared" si="11"/>
        <v/>
      </c>
      <c r="C237" s="9" t="str">
        <f>IF(A237="", "",A237/VLOOKUP(Sheet1!G237,#REF!,3,FALSE))</f>
        <v/>
      </c>
      <c r="D237" s="9" t="str">
        <f t="shared" si="12"/>
        <v/>
      </c>
      <c r="E237" s="23" t="str">
        <f>IF(A237="","",C237*VLOOKUP(G237,#REF!,2,FALSE))</f>
        <v/>
      </c>
      <c r="F237" s="9"/>
      <c r="G237" s="31" t="str">
        <f t="shared" si="13"/>
        <v xml:space="preserve">     </v>
      </c>
      <c r="H237" s="32"/>
      <c r="I237" s="32"/>
      <c r="J237" s="33"/>
      <c r="K237" s="1"/>
      <c r="L237" s="30"/>
      <c r="M237" s="30"/>
    </row>
    <row r="238" spans="1:13" ht="15" customHeight="1" thickBot="1">
      <c r="A238" s="12">
        <f>SUM(A213:A237)</f>
        <v>0</v>
      </c>
      <c r="B238" s="25"/>
      <c r="C238" s="12">
        <f>SUM(C213:C237)</f>
        <v>0</v>
      </c>
      <c r="D238" s="25"/>
      <c r="E238" s="26">
        <f>SUM(E213:E237)</f>
        <v>0</v>
      </c>
      <c r="F238" s="10"/>
      <c r="G238" s="34" t="s">
        <v>68</v>
      </c>
      <c r="H238" s="34"/>
      <c r="I238" s="34"/>
      <c r="J238" s="34"/>
      <c r="K238" s="35"/>
      <c r="L238" s="35"/>
      <c r="M238" s="35"/>
    </row>
    <row r="239" spans="1:13" ht="15" customHeight="1">
      <c r="A239" s="36" t="s">
        <v>39</v>
      </c>
      <c r="B239" s="36"/>
      <c r="C239" s="36"/>
      <c r="D239" s="36"/>
      <c r="E239" s="36"/>
      <c r="F239" s="36"/>
      <c r="G239" s="36"/>
      <c r="H239" s="36"/>
      <c r="I239" s="36"/>
      <c r="J239" s="36"/>
      <c r="K239" s="36"/>
      <c r="L239" s="36"/>
      <c r="M239" s="36"/>
    </row>
    <row r="240" spans="1:13" ht="15" customHeight="1">
      <c r="A240" s="37" t="s">
        <v>40</v>
      </c>
      <c r="B240" s="37"/>
      <c r="C240" s="38" t="s">
        <v>41</v>
      </c>
      <c r="D240" s="38"/>
      <c r="E240" s="39" t="s">
        <v>32</v>
      </c>
      <c r="F240" s="40" t="s">
        <v>72</v>
      </c>
      <c r="G240" s="39" t="s">
        <v>42</v>
      </c>
      <c r="H240" s="39"/>
      <c r="I240" s="39"/>
      <c r="J240" s="39"/>
      <c r="K240" s="39" t="s">
        <v>43</v>
      </c>
      <c r="L240" s="39"/>
      <c r="M240" s="39"/>
    </row>
    <row r="241" spans="1:13" ht="15" customHeight="1">
      <c r="A241" s="38" t="s">
        <v>44</v>
      </c>
      <c r="B241" s="38" t="s">
        <v>45</v>
      </c>
      <c r="C241" s="38" t="s">
        <v>44</v>
      </c>
      <c r="D241" s="38" t="s">
        <v>45</v>
      </c>
      <c r="E241" s="39"/>
      <c r="F241" s="41"/>
      <c r="G241" s="43" t="s">
        <v>67</v>
      </c>
      <c r="H241" s="43"/>
      <c r="I241" s="43"/>
      <c r="J241" s="43"/>
      <c r="K241" s="38" t="s">
        <v>46</v>
      </c>
      <c r="L241" s="38" t="s">
        <v>47</v>
      </c>
      <c r="M241" s="38"/>
    </row>
    <row r="242" spans="1:13" ht="15" customHeight="1">
      <c r="A242" s="38"/>
      <c r="B242" s="38"/>
      <c r="C242" s="38"/>
      <c r="D242" s="38"/>
      <c r="E242" s="39"/>
      <c r="F242" s="42"/>
      <c r="G242" s="43"/>
      <c r="H242" s="43"/>
      <c r="I242" s="43"/>
      <c r="J242" s="43"/>
      <c r="K242" s="38"/>
      <c r="L242" s="38"/>
      <c r="M242" s="38"/>
    </row>
    <row r="243" spans="1:13" ht="15" customHeight="1">
      <c r="A243" s="9"/>
      <c r="B243" s="9" t="str">
        <f t="shared" ref="B243:B267" si="14">IF(A243="","","Units")</f>
        <v/>
      </c>
      <c r="C243" s="9" t="str">
        <f>IF(A243="", "",A243/VLOOKUP(Sheet1!G243,#REF!,3,FALSE))</f>
        <v/>
      </c>
      <c r="D243" s="9" t="str">
        <f t="shared" ref="D243:D267" si="15">IF(A243="","","Cartons")</f>
        <v/>
      </c>
      <c r="E243" s="23" t="str">
        <f>IF(A243="","",C243*VLOOKUP(G243,#REF!,2,FALSE))</f>
        <v/>
      </c>
      <c r="F243" s="9"/>
      <c r="G243" s="31" t="s">
        <v>73</v>
      </c>
      <c r="H243" s="32"/>
      <c r="I243" s="32"/>
      <c r="J243" s="33"/>
      <c r="K243" s="1"/>
      <c r="L243" s="30"/>
      <c r="M243" s="30"/>
    </row>
    <row r="244" spans="1:13" ht="15" customHeight="1">
      <c r="A244" s="9"/>
      <c r="B244" s="9" t="str">
        <f t="shared" si="14"/>
        <v/>
      </c>
      <c r="C244" s="9" t="str">
        <f>IF(A244="", "",A244/VLOOKUP(Sheet1!G244,#REF!,3,FALSE))</f>
        <v/>
      </c>
      <c r="D244" s="9" t="str">
        <f t="shared" si="15"/>
        <v/>
      </c>
      <c r="E244" s="23" t="str">
        <f>IF(A244="","",C244*VLOOKUP(G244,#REF!,2,FALSE))</f>
        <v/>
      </c>
      <c r="F244" s="9"/>
      <c r="G244" s="31" t="str">
        <f>G243</f>
        <v xml:space="preserve">     </v>
      </c>
      <c r="H244" s="32"/>
      <c r="I244" s="32"/>
      <c r="J244" s="33"/>
      <c r="K244" s="1"/>
      <c r="L244" s="30"/>
      <c r="M244" s="30"/>
    </row>
    <row r="245" spans="1:13" ht="15" customHeight="1">
      <c r="A245" s="9"/>
      <c r="B245" s="9" t="str">
        <f t="shared" si="14"/>
        <v/>
      </c>
      <c r="C245" s="9" t="str">
        <f>IF(A245="", "",A245/VLOOKUP(Sheet1!G245,#REF!,3,FALSE))</f>
        <v/>
      </c>
      <c r="D245" s="9" t="str">
        <f t="shared" si="15"/>
        <v/>
      </c>
      <c r="E245" s="23" t="str">
        <f>IF(A245="","",C245*VLOOKUP(G245,#REF!,2,FALSE))</f>
        <v/>
      </c>
      <c r="F245" s="9"/>
      <c r="G245" s="31" t="str">
        <f t="shared" ref="G245:G267" si="16">G244</f>
        <v xml:space="preserve">     </v>
      </c>
      <c r="H245" s="32"/>
      <c r="I245" s="32"/>
      <c r="J245" s="33"/>
      <c r="K245" s="1"/>
      <c r="L245" s="30"/>
      <c r="M245" s="30"/>
    </row>
    <row r="246" spans="1:13" ht="15.75" customHeight="1">
      <c r="A246" s="9"/>
      <c r="B246" s="9" t="str">
        <f t="shared" si="14"/>
        <v/>
      </c>
      <c r="C246" s="9" t="str">
        <f>IF(A246="", "",A246/VLOOKUP(Sheet1!G246,#REF!,3,FALSE))</f>
        <v/>
      </c>
      <c r="D246" s="9" t="str">
        <f t="shared" si="15"/>
        <v/>
      </c>
      <c r="E246" s="23" t="str">
        <f>IF(A246="","",C246*VLOOKUP(G246,#REF!,2,FALSE))</f>
        <v/>
      </c>
      <c r="F246" s="9"/>
      <c r="G246" s="31" t="str">
        <f t="shared" si="16"/>
        <v xml:space="preserve">     </v>
      </c>
      <c r="H246" s="32"/>
      <c r="I246" s="32"/>
      <c r="J246" s="33"/>
      <c r="K246" s="1"/>
      <c r="L246" s="30"/>
      <c r="M246" s="30"/>
    </row>
    <row r="247" spans="1:13" ht="15" customHeight="1">
      <c r="A247" s="9"/>
      <c r="B247" s="9" t="str">
        <f t="shared" si="14"/>
        <v/>
      </c>
      <c r="C247" s="9" t="str">
        <f>IF(A247="", "",A247/VLOOKUP(Sheet1!G247,#REF!,3,FALSE))</f>
        <v/>
      </c>
      <c r="D247" s="9" t="str">
        <f t="shared" si="15"/>
        <v/>
      </c>
      <c r="E247" s="23" t="str">
        <f>IF(A247="","",C247*VLOOKUP(G247,#REF!,2,FALSE))</f>
        <v/>
      </c>
      <c r="F247" s="9"/>
      <c r="G247" s="31" t="str">
        <f t="shared" si="16"/>
        <v xml:space="preserve">     </v>
      </c>
      <c r="H247" s="32"/>
      <c r="I247" s="32"/>
      <c r="J247" s="33"/>
      <c r="K247" s="1"/>
      <c r="L247" s="30"/>
      <c r="M247" s="30"/>
    </row>
    <row r="248" spans="1:13" ht="15" customHeight="1">
      <c r="A248" s="9"/>
      <c r="B248" s="9" t="str">
        <f t="shared" si="14"/>
        <v/>
      </c>
      <c r="C248" s="9" t="str">
        <f>IF(A248="", "",A248/VLOOKUP(Sheet1!G248,#REF!,3,FALSE))</f>
        <v/>
      </c>
      <c r="D248" s="9" t="str">
        <f t="shared" si="15"/>
        <v/>
      </c>
      <c r="E248" s="23" t="str">
        <f>IF(A248="","",C248*VLOOKUP(G248,#REF!,2,FALSE))</f>
        <v/>
      </c>
      <c r="F248" s="9"/>
      <c r="G248" s="31" t="str">
        <f t="shared" si="16"/>
        <v xml:space="preserve">     </v>
      </c>
      <c r="H248" s="32"/>
      <c r="I248" s="32"/>
      <c r="J248" s="33"/>
      <c r="K248" s="1"/>
      <c r="L248" s="30"/>
      <c r="M248" s="30"/>
    </row>
    <row r="249" spans="1:13" ht="15" customHeight="1">
      <c r="A249" s="9"/>
      <c r="B249" s="9" t="str">
        <f t="shared" si="14"/>
        <v/>
      </c>
      <c r="C249" s="9" t="str">
        <f>IF(A249="", "",A249/VLOOKUP(Sheet1!G249,#REF!,3,FALSE))</f>
        <v/>
      </c>
      <c r="D249" s="9" t="str">
        <f t="shared" si="15"/>
        <v/>
      </c>
      <c r="E249" s="23" t="str">
        <f>IF(A249="","",C249*VLOOKUP(G249,#REF!,2,FALSE))</f>
        <v/>
      </c>
      <c r="F249" s="9"/>
      <c r="G249" s="31" t="str">
        <f t="shared" si="16"/>
        <v xml:space="preserve">     </v>
      </c>
      <c r="H249" s="32"/>
      <c r="I249" s="32"/>
      <c r="J249" s="33"/>
      <c r="K249" s="1"/>
      <c r="L249" s="30"/>
      <c r="M249" s="30"/>
    </row>
    <row r="250" spans="1:13">
      <c r="A250" s="9"/>
      <c r="B250" s="9" t="str">
        <f t="shared" si="14"/>
        <v/>
      </c>
      <c r="C250" s="9" t="str">
        <f>IF(A250="", "",A250/VLOOKUP(Sheet1!G250,#REF!,3,FALSE))</f>
        <v/>
      </c>
      <c r="D250" s="9" t="str">
        <f t="shared" si="15"/>
        <v/>
      </c>
      <c r="E250" s="23" t="str">
        <f>IF(A250="","",C250*VLOOKUP(G250,#REF!,2,FALSE))</f>
        <v/>
      </c>
      <c r="F250" s="9"/>
      <c r="G250" s="31" t="str">
        <f t="shared" si="16"/>
        <v xml:space="preserve">     </v>
      </c>
      <c r="H250" s="32"/>
      <c r="I250" s="32"/>
      <c r="J250" s="33"/>
      <c r="K250" s="1"/>
      <c r="L250" s="30"/>
      <c r="M250" s="30"/>
    </row>
    <row r="251" spans="1:13" ht="15" customHeight="1">
      <c r="A251" s="9"/>
      <c r="B251" s="9" t="str">
        <f t="shared" si="14"/>
        <v/>
      </c>
      <c r="C251" s="9" t="str">
        <f>IF(A251="", "",A251/VLOOKUP(Sheet1!G251,#REF!,3,FALSE))</f>
        <v/>
      </c>
      <c r="D251" s="9" t="str">
        <f t="shared" si="15"/>
        <v/>
      </c>
      <c r="E251" s="23" t="str">
        <f>IF(A251="","",C251*VLOOKUP(G251,#REF!,2,FALSE))</f>
        <v/>
      </c>
      <c r="F251" s="9"/>
      <c r="G251" s="31" t="str">
        <f t="shared" si="16"/>
        <v xml:space="preserve">     </v>
      </c>
      <c r="H251" s="32"/>
      <c r="I251" s="32"/>
      <c r="J251" s="33"/>
      <c r="K251" s="1"/>
      <c r="L251" s="30"/>
      <c r="M251" s="30"/>
    </row>
    <row r="252" spans="1:13" ht="15" customHeight="1">
      <c r="A252" s="9"/>
      <c r="B252" s="9" t="str">
        <f t="shared" si="14"/>
        <v/>
      </c>
      <c r="C252" s="9" t="str">
        <f>IF(A252="", "",A252/VLOOKUP(Sheet1!G252,#REF!,3,FALSE))</f>
        <v/>
      </c>
      <c r="D252" s="9" t="str">
        <f t="shared" si="15"/>
        <v/>
      </c>
      <c r="E252" s="23" t="str">
        <f>IF(A252="","",C252*VLOOKUP(G252,#REF!,2,FALSE))</f>
        <v/>
      </c>
      <c r="F252" s="9"/>
      <c r="G252" s="31" t="str">
        <f t="shared" si="16"/>
        <v xml:space="preserve">     </v>
      </c>
      <c r="H252" s="32"/>
      <c r="I252" s="32"/>
      <c r="J252" s="33"/>
      <c r="K252" s="1"/>
      <c r="L252" s="30"/>
      <c r="M252" s="30"/>
    </row>
    <row r="253" spans="1:13" ht="15" customHeight="1">
      <c r="A253" s="9"/>
      <c r="B253" s="9" t="str">
        <f t="shared" si="14"/>
        <v/>
      </c>
      <c r="C253" s="9" t="str">
        <f>IF(A253="", "",A253/VLOOKUP(Sheet1!G253,#REF!,3,FALSE))</f>
        <v/>
      </c>
      <c r="D253" s="9" t="str">
        <f t="shared" si="15"/>
        <v/>
      </c>
      <c r="E253" s="23" t="str">
        <f>IF(A253="","",C253*VLOOKUP(G253,#REF!,2,FALSE))</f>
        <v/>
      </c>
      <c r="F253" s="9"/>
      <c r="G253" s="31" t="str">
        <f t="shared" si="16"/>
        <v xml:space="preserve">     </v>
      </c>
      <c r="H253" s="32"/>
      <c r="I253" s="32"/>
      <c r="J253" s="33"/>
      <c r="K253" s="1"/>
      <c r="L253" s="30"/>
      <c r="M253" s="30"/>
    </row>
    <row r="254" spans="1:13" ht="15" customHeight="1">
      <c r="A254" s="9"/>
      <c r="B254" s="9" t="str">
        <f t="shared" si="14"/>
        <v/>
      </c>
      <c r="C254" s="9" t="str">
        <f>IF(A254="", "",A254/VLOOKUP(Sheet1!G254,#REF!,3,FALSE))</f>
        <v/>
      </c>
      <c r="D254" s="9" t="str">
        <f t="shared" si="15"/>
        <v/>
      </c>
      <c r="E254" s="23" t="str">
        <f>IF(A254="","",C254*VLOOKUP(G254,#REF!,2,FALSE))</f>
        <v/>
      </c>
      <c r="F254" s="9"/>
      <c r="G254" s="31" t="str">
        <f t="shared" si="16"/>
        <v xml:space="preserve">     </v>
      </c>
      <c r="H254" s="32"/>
      <c r="I254" s="32"/>
      <c r="J254" s="33"/>
      <c r="K254" s="1"/>
      <c r="L254" s="30"/>
      <c r="M254" s="30"/>
    </row>
    <row r="255" spans="1:13" ht="15" customHeight="1">
      <c r="A255" s="9"/>
      <c r="B255" s="9" t="str">
        <f t="shared" si="14"/>
        <v/>
      </c>
      <c r="C255" s="9" t="str">
        <f>IF(A255="", "",A255/VLOOKUP(Sheet1!G255,#REF!,3,FALSE))</f>
        <v/>
      </c>
      <c r="D255" s="9" t="str">
        <f t="shared" si="15"/>
        <v/>
      </c>
      <c r="E255" s="23" t="str">
        <f>IF(A255="","",C255*VLOOKUP(G255,#REF!,2,FALSE))</f>
        <v/>
      </c>
      <c r="F255" s="9"/>
      <c r="G255" s="31" t="str">
        <f t="shared" si="16"/>
        <v xml:space="preserve">     </v>
      </c>
      <c r="H255" s="32"/>
      <c r="I255" s="32"/>
      <c r="J255" s="33"/>
      <c r="K255" s="1"/>
      <c r="L255" s="30"/>
      <c r="M255" s="30"/>
    </row>
    <row r="256" spans="1:13" ht="15" customHeight="1">
      <c r="A256" s="9"/>
      <c r="B256" s="9" t="str">
        <f t="shared" si="14"/>
        <v/>
      </c>
      <c r="C256" s="9" t="str">
        <f>IF(A256="", "",A256/VLOOKUP(Sheet1!G256,#REF!,3,FALSE))</f>
        <v/>
      </c>
      <c r="D256" s="9" t="str">
        <f t="shared" si="15"/>
        <v/>
      </c>
      <c r="E256" s="23" t="str">
        <f>IF(A256="","",C256*VLOOKUP(G256,#REF!,2,FALSE))</f>
        <v/>
      </c>
      <c r="F256" s="9"/>
      <c r="G256" s="31" t="str">
        <f t="shared" si="16"/>
        <v xml:space="preserve">     </v>
      </c>
      <c r="H256" s="32"/>
      <c r="I256" s="32"/>
      <c r="J256" s="33"/>
      <c r="K256" s="1"/>
      <c r="L256" s="30"/>
      <c r="M256" s="30"/>
    </row>
    <row r="257" spans="1:13" ht="15" customHeight="1">
      <c r="A257" s="9"/>
      <c r="B257" s="9" t="str">
        <f t="shared" si="14"/>
        <v/>
      </c>
      <c r="C257" s="9" t="str">
        <f>IF(A257="", "",A257/VLOOKUP(Sheet1!G257,#REF!,3,FALSE))</f>
        <v/>
      </c>
      <c r="D257" s="9" t="str">
        <f t="shared" si="15"/>
        <v/>
      </c>
      <c r="E257" s="23" t="str">
        <f>IF(A257="","",C257*VLOOKUP(G257,#REF!,2,FALSE))</f>
        <v/>
      </c>
      <c r="F257" s="9"/>
      <c r="G257" s="31" t="str">
        <f t="shared" si="16"/>
        <v xml:space="preserve">     </v>
      </c>
      <c r="H257" s="32"/>
      <c r="I257" s="32"/>
      <c r="J257" s="33"/>
      <c r="K257" s="1"/>
      <c r="L257" s="30"/>
      <c r="M257" s="30"/>
    </row>
    <row r="258" spans="1:13" ht="15" customHeight="1">
      <c r="A258" s="9"/>
      <c r="B258" s="9" t="str">
        <f t="shared" si="14"/>
        <v/>
      </c>
      <c r="C258" s="9" t="str">
        <f>IF(A258="", "",A258/VLOOKUP(Sheet1!G258,#REF!,3,FALSE))</f>
        <v/>
      </c>
      <c r="D258" s="9" t="str">
        <f t="shared" si="15"/>
        <v/>
      </c>
      <c r="E258" s="23" t="str">
        <f>IF(A258="","",C258*VLOOKUP(G258,#REF!,2,FALSE))</f>
        <v/>
      </c>
      <c r="F258" s="9"/>
      <c r="G258" s="31" t="str">
        <f t="shared" si="16"/>
        <v xml:space="preserve">     </v>
      </c>
      <c r="H258" s="32"/>
      <c r="I258" s="32"/>
      <c r="J258" s="33"/>
      <c r="K258" s="1"/>
      <c r="L258" s="30"/>
      <c r="M258" s="30"/>
    </row>
    <row r="259" spans="1:13" ht="15" customHeight="1">
      <c r="A259" s="9"/>
      <c r="B259" s="9" t="str">
        <f t="shared" si="14"/>
        <v/>
      </c>
      <c r="C259" s="9" t="str">
        <f>IF(A259="", "",A259/VLOOKUP(Sheet1!G259,#REF!,3,FALSE))</f>
        <v/>
      </c>
      <c r="D259" s="9" t="str">
        <f t="shared" si="15"/>
        <v/>
      </c>
      <c r="E259" s="23" t="str">
        <f>IF(A259="","",C259*VLOOKUP(G259,#REF!,2,FALSE))</f>
        <v/>
      </c>
      <c r="F259" s="9"/>
      <c r="G259" s="31" t="str">
        <f t="shared" si="16"/>
        <v xml:space="preserve">     </v>
      </c>
      <c r="H259" s="32"/>
      <c r="I259" s="32"/>
      <c r="J259" s="33"/>
      <c r="K259" s="1"/>
      <c r="L259" s="30"/>
      <c r="M259" s="30"/>
    </row>
    <row r="260" spans="1:13" ht="15" customHeight="1">
      <c r="A260" s="9"/>
      <c r="B260" s="9" t="str">
        <f t="shared" si="14"/>
        <v/>
      </c>
      <c r="C260" s="9" t="str">
        <f>IF(A260="", "",A260/VLOOKUP(Sheet1!G260,#REF!,3,FALSE))</f>
        <v/>
      </c>
      <c r="D260" s="9" t="str">
        <f t="shared" si="15"/>
        <v/>
      </c>
      <c r="E260" s="23" t="str">
        <f>IF(A260="","",C260*VLOOKUP(G260,#REF!,2,FALSE))</f>
        <v/>
      </c>
      <c r="F260" s="9"/>
      <c r="G260" s="31" t="str">
        <f t="shared" si="16"/>
        <v xml:space="preserve">     </v>
      </c>
      <c r="H260" s="32"/>
      <c r="I260" s="32"/>
      <c r="J260" s="33"/>
      <c r="K260" s="1"/>
      <c r="L260" s="30"/>
      <c r="M260" s="30"/>
    </row>
    <row r="261" spans="1:13" ht="15" customHeight="1">
      <c r="A261" s="9"/>
      <c r="B261" s="9" t="str">
        <f t="shared" si="14"/>
        <v/>
      </c>
      <c r="C261" s="9" t="str">
        <f>IF(A261="", "",A261/VLOOKUP(Sheet1!G261,#REF!,3,FALSE))</f>
        <v/>
      </c>
      <c r="D261" s="9" t="str">
        <f t="shared" si="15"/>
        <v/>
      </c>
      <c r="E261" s="23" t="str">
        <f>IF(A261="","",C261*VLOOKUP(G261,#REF!,2,FALSE))</f>
        <v/>
      </c>
      <c r="F261" s="9"/>
      <c r="G261" s="31" t="str">
        <f t="shared" si="16"/>
        <v xml:space="preserve">     </v>
      </c>
      <c r="H261" s="32"/>
      <c r="I261" s="32"/>
      <c r="J261" s="33"/>
      <c r="K261" s="1"/>
      <c r="L261" s="30"/>
      <c r="M261" s="30"/>
    </row>
    <row r="262" spans="1:13" ht="15" customHeight="1">
      <c r="A262" s="9"/>
      <c r="B262" s="9" t="str">
        <f t="shared" si="14"/>
        <v/>
      </c>
      <c r="C262" s="9" t="str">
        <f>IF(A262="", "",A262/VLOOKUP(Sheet1!G262,#REF!,3,FALSE))</f>
        <v/>
      </c>
      <c r="D262" s="9" t="str">
        <f t="shared" si="15"/>
        <v/>
      </c>
      <c r="E262" s="23" t="str">
        <f>IF(A262="","",C262*VLOOKUP(G262,#REF!,2,FALSE))</f>
        <v/>
      </c>
      <c r="F262" s="9"/>
      <c r="G262" s="31" t="str">
        <f t="shared" si="16"/>
        <v xml:space="preserve">     </v>
      </c>
      <c r="H262" s="32"/>
      <c r="I262" s="32"/>
      <c r="J262" s="33"/>
      <c r="K262" s="1"/>
      <c r="L262" s="30"/>
      <c r="M262" s="30"/>
    </row>
    <row r="263" spans="1:13" ht="15" customHeight="1">
      <c r="A263" s="9"/>
      <c r="B263" s="9" t="str">
        <f t="shared" si="14"/>
        <v/>
      </c>
      <c r="C263" s="9" t="str">
        <f>IF(A263="", "",A263/VLOOKUP(Sheet1!G263,#REF!,3,FALSE))</f>
        <v/>
      </c>
      <c r="D263" s="9" t="str">
        <f t="shared" si="15"/>
        <v/>
      </c>
      <c r="E263" s="23" t="str">
        <f>IF(A263="","",C263*VLOOKUP(G263,#REF!,2,FALSE))</f>
        <v/>
      </c>
      <c r="F263" s="9"/>
      <c r="G263" s="31" t="str">
        <f t="shared" si="16"/>
        <v xml:space="preserve">     </v>
      </c>
      <c r="H263" s="32"/>
      <c r="I263" s="32"/>
      <c r="J263" s="33"/>
      <c r="K263" s="1"/>
      <c r="L263" s="30"/>
      <c r="M263" s="30"/>
    </row>
    <row r="264" spans="1:13" ht="15" customHeight="1">
      <c r="A264" s="9"/>
      <c r="B264" s="9" t="str">
        <f t="shared" si="14"/>
        <v/>
      </c>
      <c r="C264" s="9" t="str">
        <f>IF(A264="", "",A264/VLOOKUP(Sheet1!G264,#REF!,3,FALSE))</f>
        <v/>
      </c>
      <c r="D264" s="9" t="str">
        <f t="shared" si="15"/>
        <v/>
      </c>
      <c r="E264" s="23" t="str">
        <f>IF(A264="","",C264*VLOOKUP(G264,#REF!,2,FALSE))</f>
        <v/>
      </c>
      <c r="F264" s="9"/>
      <c r="G264" s="31" t="str">
        <f t="shared" si="16"/>
        <v xml:space="preserve">     </v>
      </c>
      <c r="H264" s="32"/>
      <c r="I264" s="32"/>
      <c r="J264" s="33"/>
      <c r="K264" s="1"/>
      <c r="L264" s="30"/>
      <c r="M264" s="30"/>
    </row>
    <row r="265" spans="1:13" ht="15" customHeight="1">
      <c r="A265" s="9"/>
      <c r="B265" s="9" t="str">
        <f t="shared" si="14"/>
        <v/>
      </c>
      <c r="C265" s="9" t="str">
        <f>IF(A265="", "",A265/VLOOKUP(Sheet1!G265,#REF!,3,FALSE))</f>
        <v/>
      </c>
      <c r="D265" s="9" t="str">
        <f t="shared" si="15"/>
        <v/>
      </c>
      <c r="E265" s="23" t="str">
        <f>IF(A265="","",C265*VLOOKUP(G265,#REF!,2,FALSE))</f>
        <v/>
      </c>
      <c r="F265" s="9"/>
      <c r="G265" s="31" t="str">
        <f t="shared" si="16"/>
        <v xml:space="preserve">     </v>
      </c>
      <c r="H265" s="32"/>
      <c r="I265" s="32"/>
      <c r="J265" s="33"/>
      <c r="K265" s="1"/>
      <c r="L265" s="30"/>
      <c r="M265" s="30"/>
    </row>
    <row r="266" spans="1:13" ht="15" customHeight="1">
      <c r="A266" s="9"/>
      <c r="B266" s="9" t="str">
        <f t="shared" si="14"/>
        <v/>
      </c>
      <c r="C266" s="9" t="str">
        <f>IF(A266="", "",A266/VLOOKUP(Sheet1!G266,#REF!,3,FALSE))</f>
        <v/>
      </c>
      <c r="D266" s="9" t="str">
        <f t="shared" si="15"/>
        <v/>
      </c>
      <c r="E266" s="23" t="str">
        <f>IF(A266="","",C266*VLOOKUP(G266,#REF!,2,FALSE))</f>
        <v/>
      </c>
      <c r="F266" s="9"/>
      <c r="G266" s="31" t="str">
        <f t="shared" si="16"/>
        <v xml:space="preserve">     </v>
      </c>
      <c r="H266" s="32"/>
      <c r="I266" s="32"/>
      <c r="J266" s="33"/>
      <c r="K266" s="1"/>
      <c r="L266" s="30"/>
      <c r="M266" s="30"/>
    </row>
    <row r="267" spans="1:13" ht="15" customHeight="1">
      <c r="A267" s="9"/>
      <c r="B267" s="9" t="str">
        <f t="shared" si="14"/>
        <v/>
      </c>
      <c r="C267" s="9" t="str">
        <f>IF(A267="", "",A267/VLOOKUP(Sheet1!G267,#REF!,3,FALSE))</f>
        <v/>
      </c>
      <c r="D267" s="9" t="str">
        <f t="shared" si="15"/>
        <v/>
      </c>
      <c r="E267" s="23" t="str">
        <f>IF(A267="","",C267*VLOOKUP(G267,#REF!,2,FALSE))</f>
        <v/>
      </c>
      <c r="F267" s="9"/>
      <c r="G267" s="31" t="str">
        <f t="shared" si="16"/>
        <v xml:space="preserve">     </v>
      </c>
      <c r="H267" s="32"/>
      <c r="I267" s="32"/>
      <c r="J267" s="33"/>
      <c r="K267" s="1"/>
      <c r="L267" s="30"/>
      <c r="M267" s="30"/>
    </row>
    <row r="268" spans="1:13" ht="15" customHeight="1" thickBot="1">
      <c r="A268" s="12">
        <f>SUM(A243:A267)</f>
        <v>0</v>
      </c>
      <c r="B268" s="25"/>
      <c r="C268" s="12">
        <f>SUM(C243:C267)</f>
        <v>0</v>
      </c>
      <c r="D268" s="25"/>
      <c r="E268" s="26">
        <f>SUM(E243:E267)</f>
        <v>0</v>
      </c>
      <c r="F268" s="10"/>
      <c r="G268" s="34" t="s">
        <v>68</v>
      </c>
      <c r="H268" s="34"/>
      <c r="I268" s="34"/>
      <c r="J268" s="34"/>
      <c r="K268" s="35"/>
      <c r="L268" s="35"/>
      <c r="M268" s="35"/>
    </row>
    <row r="269" spans="1:13" ht="15" customHeight="1">
      <c r="A269" s="36" t="s">
        <v>39</v>
      </c>
      <c r="B269" s="36"/>
      <c r="C269" s="36"/>
      <c r="D269" s="36"/>
      <c r="E269" s="36"/>
      <c r="F269" s="36"/>
      <c r="G269" s="36"/>
      <c r="H269" s="36"/>
      <c r="I269" s="36"/>
      <c r="J269" s="36"/>
      <c r="K269" s="36"/>
      <c r="L269" s="36"/>
      <c r="M269" s="36"/>
    </row>
    <row r="270" spans="1:13" ht="15" customHeight="1">
      <c r="A270" s="37" t="s">
        <v>40</v>
      </c>
      <c r="B270" s="37"/>
      <c r="C270" s="38" t="s">
        <v>41</v>
      </c>
      <c r="D270" s="38"/>
      <c r="E270" s="39" t="s">
        <v>32</v>
      </c>
      <c r="F270" s="40" t="s">
        <v>72</v>
      </c>
      <c r="G270" s="39" t="s">
        <v>42</v>
      </c>
      <c r="H270" s="39"/>
      <c r="I270" s="39"/>
      <c r="J270" s="39"/>
      <c r="K270" s="39" t="s">
        <v>43</v>
      </c>
      <c r="L270" s="39"/>
      <c r="M270" s="39"/>
    </row>
    <row r="271" spans="1:13" ht="15" customHeight="1">
      <c r="A271" s="38" t="s">
        <v>44</v>
      </c>
      <c r="B271" s="38" t="s">
        <v>45</v>
      </c>
      <c r="C271" s="38" t="s">
        <v>44</v>
      </c>
      <c r="D271" s="38" t="s">
        <v>45</v>
      </c>
      <c r="E271" s="39"/>
      <c r="F271" s="41"/>
      <c r="G271" s="43" t="s">
        <v>67</v>
      </c>
      <c r="H271" s="43"/>
      <c r="I271" s="43"/>
      <c r="J271" s="43"/>
      <c r="K271" s="38" t="s">
        <v>46</v>
      </c>
      <c r="L271" s="38" t="s">
        <v>47</v>
      </c>
      <c r="M271" s="38"/>
    </row>
    <row r="272" spans="1:13" ht="15" customHeight="1">
      <c r="A272" s="38"/>
      <c r="B272" s="38"/>
      <c r="C272" s="38"/>
      <c r="D272" s="38"/>
      <c r="E272" s="39"/>
      <c r="F272" s="42"/>
      <c r="G272" s="43"/>
      <c r="H272" s="43"/>
      <c r="I272" s="43"/>
      <c r="J272" s="43"/>
      <c r="K272" s="38"/>
      <c r="L272" s="38"/>
      <c r="M272" s="38"/>
    </row>
    <row r="273" spans="1:13" ht="15" customHeight="1">
      <c r="A273" s="9"/>
      <c r="B273" s="9" t="str">
        <f t="shared" ref="B273:B297" si="17">IF(A273="","","Units")</f>
        <v/>
      </c>
      <c r="C273" s="9" t="str">
        <f>IF(A273="", "",A273/VLOOKUP(Sheet1!G273,#REF!,3,FALSE))</f>
        <v/>
      </c>
      <c r="D273" s="9" t="str">
        <f t="shared" ref="D273:D297" si="18">IF(A273="","","Cartons")</f>
        <v/>
      </c>
      <c r="E273" s="23" t="str">
        <f>IF(A273="","",C273*VLOOKUP(G273,#REF!,2,FALSE))</f>
        <v/>
      </c>
      <c r="F273" s="9"/>
      <c r="G273" s="31" t="s">
        <v>73</v>
      </c>
      <c r="H273" s="32"/>
      <c r="I273" s="32"/>
      <c r="J273" s="33"/>
      <c r="K273" s="1"/>
      <c r="L273" s="30"/>
      <c r="M273" s="30"/>
    </row>
    <row r="274" spans="1:13" ht="15.75" customHeight="1">
      <c r="A274" s="9"/>
      <c r="B274" s="9" t="str">
        <f t="shared" si="17"/>
        <v/>
      </c>
      <c r="C274" s="9" t="str">
        <f>IF(A274="", "",A274/VLOOKUP(Sheet1!G274,#REF!,3,FALSE))</f>
        <v/>
      </c>
      <c r="D274" s="9" t="str">
        <f t="shared" si="18"/>
        <v/>
      </c>
      <c r="E274" s="23" t="str">
        <f>IF(A274="","",C274*VLOOKUP(G274,#REF!,2,FALSE))</f>
        <v/>
      </c>
      <c r="F274" s="9"/>
      <c r="G274" s="31" t="str">
        <f>G273</f>
        <v xml:space="preserve">     </v>
      </c>
      <c r="H274" s="32"/>
      <c r="I274" s="32"/>
      <c r="J274" s="33"/>
      <c r="K274" s="1"/>
      <c r="L274" s="30"/>
      <c r="M274" s="30"/>
    </row>
    <row r="275" spans="1:13" ht="15" customHeight="1">
      <c r="A275" s="9"/>
      <c r="B275" s="9" t="str">
        <f t="shared" si="17"/>
        <v/>
      </c>
      <c r="C275" s="9" t="str">
        <f>IF(A275="", "",A275/VLOOKUP(Sheet1!G275,#REF!,3,FALSE))</f>
        <v/>
      </c>
      <c r="D275" s="9" t="str">
        <f t="shared" si="18"/>
        <v/>
      </c>
      <c r="E275" s="23" t="str">
        <f>IF(A275="","",C275*VLOOKUP(G275,#REF!,2,FALSE))</f>
        <v/>
      </c>
      <c r="F275" s="9"/>
      <c r="G275" s="31" t="str">
        <f t="shared" ref="G275:G297" si="19">G274</f>
        <v xml:space="preserve">     </v>
      </c>
      <c r="H275" s="32"/>
      <c r="I275" s="32"/>
      <c r="J275" s="33"/>
      <c r="K275" s="1"/>
      <c r="L275" s="30"/>
      <c r="M275" s="30"/>
    </row>
    <row r="276" spans="1:13" ht="15" customHeight="1">
      <c r="A276" s="9"/>
      <c r="B276" s="9" t="str">
        <f t="shared" si="17"/>
        <v/>
      </c>
      <c r="C276" s="9" t="str">
        <f>IF(A276="", "",A276/VLOOKUP(Sheet1!G276,#REF!,3,FALSE))</f>
        <v/>
      </c>
      <c r="D276" s="9" t="str">
        <f t="shared" si="18"/>
        <v/>
      </c>
      <c r="E276" s="23" t="str">
        <f>IF(A276="","",C276*VLOOKUP(G276,#REF!,2,FALSE))</f>
        <v/>
      </c>
      <c r="F276" s="9"/>
      <c r="G276" s="31" t="str">
        <f t="shared" si="19"/>
        <v xml:space="preserve">     </v>
      </c>
      <c r="H276" s="32"/>
      <c r="I276" s="32"/>
      <c r="J276" s="33"/>
      <c r="K276" s="1"/>
      <c r="L276" s="30"/>
      <c r="M276" s="30"/>
    </row>
    <row r="277" spans="1:13" ht="15" customHeight="1">
      <c r="A277" s="9"/>
      <c r="B277" s="9" t="str">
        <f t="shared" si="17"/>
        <v/>
      </c>
      <c r="C277" s="9" t="str">
        <f>IF(A277="", "",A277/VLOOKUP(Sheet1!G277,#REF!,3,FALSE))</f>
        <v/>
      </c>
      <c r="D277" s="9" t="str">
        <f t="shared" si="18"/>
        <v/>
      </c>
      <c r="E277" s="23" t="str">
        <f>IF(A277="","",C277*VLOOKUP(G277,#REF!,2,FALSE))</f>
        <v/>
      </c>
      <c r="F277" s="9"/>
      <c r="G277" s="31" t="str">
        <f t="shared" si="19"/>
        <v xml:space="preserve">     </v>
      </c>
      <c r="H277" s="32"/>
      <c r="I277" s="32"/>
      <c r="J277" s="33"/>
      <c r="K277" s="1"/>
      <c r="L277" s="30"/>
      <c r="M277" s="30"/>
    </row>
    <row r="278" spans="1:13">
      <c r="A278" s="9"/>
      <c r="B278" s="9" t="str">
        <f t="shared" si="17"/>
        <v/>
      </c>
      <c r="C278" s="9" t="str">
        <f>IF(A278="", "",A278/VLOOKUP(Sheet1!G278,#REF!,3,FALSE))</f>
        <v/>
      </c>
      <c r="D278" s="9" t="str">
        <f t="shared" si="18"/>
        <v/>
      </c>
      <c r="E278" s="23" t="str">
        <f>IF(A278="","",C278*VLOOKUP(G278,#REF!,2,FALSE))</f>
        <v/>
      </c>
      <c r="F278" s="9"/>
      <c r="G278" s="31" t="str">
        <f t="shared" si="19"/>
        <v xml:space="preserve">     </v>
      </c>
      <c r="H278" s="32"/>
      <c r="I278" s="32"/>
      <c r="J278" s="33"/>
      <c r="K278" s="1"/>
      <c r="L278" s="30"/>
      <c r="M278" s="30"/>
    </row>
    <row r="279" spans="1:13" ht="15" customHeight="1">
      <c r="A279" s="9"/>
      <c r="B279" s="9" t="str">
        <f t="shared" si="17"/>
        <v/>
      </c>
      <c r="C279" s="9" t="str">
        <f>IF(A279="", "",A279/VLOOKUP(Sheet1!G279,#REF!,3,FALSE))</f>
        <v/>
      </c>
      <c r="D279" s="9" t="str">
        <f t="shared" si="18"/>
        <v/>
      </c>
      <c r="E279" s="23" t="str">
        <f>IF(A279="","",C279*VLOOKUP(G279,#REF!,2,FALSE))</f>
        <v/>
      </c>
      <c r="F279" s="9"/>
      <c r="G279" s="31" t="str">
        <f t="shared" si="19"/>
        <v xml:space="preserve">     </v>
      </c>
      <c r="H279" s="32"/>
      <c r="I279" s="32"/>
      <c r="J279" s="33"/>
      <c r="K279" s="1"/>
      <c r="L279" s="30"/>
      <c r="M279" s="30"/>
    </row>
    <row r="280" spans="1:13" ht="15" customHeight="1">
      <c r="A280" s="9"/>
      <c r="B280" s="9" t="str">
        <f t="shared" si="17"/>
        <v/>
      </c>
      <c r="C280" s="9" t="str">
        <f>IF(A280="", "",A280/VLOOKUP(Sheet1!G280,#REF!,3,FALSE))</f>
        <v/>
      </c>
      <c r="D280" s="9" t="str">
        <f t="shared" si="18"/>
        <v/>
      </c>
      <c r="E280" s="23" t="str">
        <f>IF(A280="","",C280*VLOOKUP(G280,#REF!,2,FALSE))</f>
        <v/>
      </c>
      <c r="F280" s="9"/>
      <c r="G280" s="31" t="str">
        <f t="shared" si="19"/>
        <v xml:space="preserve">     </v>
      </c>
      <c r="H280" s="32"/>
      <c r="I280" s="32"/>
      <c r="J280" s="33"/>
      <c r="K280" s="1"/>
      <c r="L280" s="30"/>
      <c r="M280" s="30"/>
    </row>
    <row r="281" spans="1:13" ht="15" customHeight="1">
      <c r="A281" s="9"/>
      <c r="B281" s="9" t="str">
        <f t="shared" si="17"/>
        <v/>
      </c>
      <c r="C281" s="9" t="str">
        <f>IF(A281="", "",A281/VLOOKUP(Sheet1!G281,#REF!,3,FALSE))</f>
        <v/>
      </c>
      <c r="D281" s="9" t="str">
        <f t="shared" si="18"/>
        <v/>
      </c>
      <c r="E281" s="23" t="str">
        <f>IF(A281="","",C281*VLOOKUP(G281,#REF!,2,FALSE))</f>
        <v/>
      </c>
      <c r="F281" s="9"/>
      <c r="G281" s="31" t="str">
        <f t="shared" si="19"/>
        <v xml:space="preserve">     </v>
      </c>
      <c r="H281" s="32"/>
      <c r="I281" s="32"/>
      <c r="J281" s="33"/>
      <c r="K281" s="1"/>
      <c r="L281" s="30"/>
      <c r="M281" s="30"/>
    </row>
    <row r="282" spans="1:13" ht="15" customHeight="1">
      <c r="A282" s="9"/>
      <c r="B282" s="9" t="str">
        <f t="shared" si="17"/>
        <v/>
      </c>
      <c r="C282" s="9" t="str">
        <f>IF(A282="", "",A282/VLOOKUP(Sheet1!G282,#REF!,3,FALSE))</f>
        <v/>
      </c>
      <c r="D282" s="9" t="str">
        <f t="shared" si="18"/>
        <v/>
      </c>
      <c r="E282" s="23" t="str">
        <f>IF(A282="","",C282*VLOOKUP(G282,#REF!,2,FALSE))</f>
        <v/>
      </c>
      <c r="F282" s="9"/>
      <c r="G282" s="31" t="str">
        <f t="shared" si="19"/>
        <v xml:space="preserve">     </v>
      </c>
      <c r="H282" s="32"/>
      <c r="I282" s="32"/>
      <c r="J282" s="33"/>
      <c r="K282" s="1"/>
      <c r="L282" s="30"/>
      <c r="M282" s="30"/>
    </row>
    <row r="283" spans="1:13" ht="15" customHeight="1">
      <c r="A283" s="9"/>
      <c r="B283" s="9" t="str">
        <f t="shared" si="17"/>
        <v/>
      </c>
      <c r="C283" s="9" t="str">
        <f>IF(A283="", "",A283/VLOOKUP(Sheet1!G283,#REF!,3,FALSE))</f>
        <v/>
      </c>
      <c r="D283" s="9" t="str">
        <f t="shared" si="18"/>
        <v/>
      </c>
      <c r="E283" s="23" t="str">
        <f>IF(A283="","",C283*VLOOKUP(G283,#REF!,2,FALSE))</f>
        <v/>
      </c>
      <c r="F283" s="9"/>
      <c r="G283" s="31" t="str">
        <f t="shared" si="19"/>
        <v xml:space="preserve">     </v>
      </c>
      <c r="H283" s="32"/>
      <c r="I283" s="32"/>
      <c r="J283" s="33"/>
      <c r="K283" s="1"/>
      <c r="L283" s="30"/>
      <c r="M283" s="30"/>
    </row>
    <row r="284" spans="1:13" ht="15" customHeight="1">
      <c r="A284" s="9"/>
      <c r="B284" s="9" t="str">
        <f t="shared" si="17"/>
        <v/>
      </c>
      <c r="C284" s="9" t="str">
        <f>IF(A284="", "",A284/VLOOKUP(Sheet1!G284,#REF!,3,FALSE))</f>
        <v/>
      </c>
      <c r="D284" s="9" t="str">
        <f t="shared" si="18"/>
        <v/>
      </c>
      <c r="E284" s="23" t="str">
        <f>IF(A284="","",C284*VLOOKUP(G284,#REF!,2,FALSE))</f>
        <v/>
      </c>
      <c r="F284" s="9"/>
      <c r="G284" s="31" t="str">
        <f t="shared" si="19"/>
        <v xml:space="preserve">     </v>
      </c>
      <c r="H284" s="32"/>
      <c r="I284" s="32"/>
      <c r="J284" s="33"/>
      <c r="K284" s="1"/>
      <c r="L284" s="30"/>
      <c r="M284" s="30"/>
    </row>
    <row r="285" spans="1:13" ht="15" customHeight="1">
      <c r="A285" s="9"/>
      <c r="B285" s="9" t="str">
        <f t="shared" si="17"/>
        <v/>
      </c>
      <c r="C285" s="9" t="str">
        <f>IF(A285="", "",A285/VLOOKUP(Sheet1!G285,#REF!,3,FALSE))</f>
        <v/>
      </c>
      <c r="D285" s="9" t="str">
        <f t="shared" si="18"/>
        <v/>
      </c>
      <c r="E285" s="23" t="str">
        <f>IF(A285="","",C285*VLOOKUP(G285,#REF!,2,FALSE))</f>
        <v/>
      </c>
      <c r="F285" s="9"/>
      <c r="G285" s="31" t="str">
        <f t="shared" si="19"/>
        <v xml:space="preserve">     </v>
      </c>
      <c r="H285" s="32"/>
      <c r="I285" s="32"/>
      <c r="J285" s="33"/>
      <c r="K285" s="1"/>
      <c r="L285" s="30"/>
      <c r="M285" s="30"/>
    </row>
    <row r="286" spans="1:13" ht="15" customHeight="1">
      <c r="A286" s="9"/>
      <c r="B286" s="9" t="str">
        <f t="shared" si="17"/>
        <v/>
      </c>
      <c r="C286" s="9" t="str">
        <f>IF(A286="", "",A286/VLOOKUP(Sheet1!G286,#REF!,3,FALSE))</f>
        <v/>
      </c>
      <c r="D286" s="9" t="str">
        <f t="shared" si="18"/>
        <v/>
      </c>
      <c r="E286" s="23" t="str">
        <f>IF(A286="","",C286*VLOOKUP(G286,#REF!,2,FALSE))</f>
        <v/>
      </c>
      <c r="F286" s="9"/>
      <c r="G286" s="31" t="str">
        <f t="shared" si="19"/>
        <v xml:space="preserve">     </v>
      </c>
      <c r="H286" s="32"/>
      <c r="I286" s="32"/>
      <c r="J286" s="33"/>
      <c r="K286" s="1"/>
      <c r="L286" s="30"/>
      <c r="M286" s="30"/>
    </row>
    <row r="287" spans="1:13" ht="15" customHeight="1">
      <c r="A287" s="9"/>
      <c r="B287" s="9" t="str">
        <f t="shared" si="17"/>
        <v/>
      </c>
      <c r="C287" s="9" t="str">
        <f>IF(A287="", "",A287/VLOOKUP(Sheet1!G287,#REF!,3,FALSE))</f>
        <v/>
      </c>
      <c r="D287" s="9" t="str">
        <f t="shared" si="18"/>
        <v/>
      </c>
      <c r="E287" s="23" t="str">
        <f>IF(A287="","",C287*VLOOKUP(G287,#REF!,2,FALSE))</f>
        <v/>
      </c>
      <c r="F287" s="9"/>
      <c r="G287" s="31" t="str">
        <f t="shared" si="19"/>
        <v xml:space="preserve">     </v>
      </c>
      <c r="H287" s="32"/>
      <c r="I287" s="32"/>
      <c r="J287" s="33"/>
      <c r="K287" s="1"/>
      <c r="L287" s="30"/>
      <c r="M287" s="30"/>
    </row>
    <row r="288" spans="1:13" ht="15" customHeight="1">
      <c r="A288" s="9"/>
      <c r="B288" s="9" t="str">
        <f t="shared" si="17"/>
        <v/>
      </c>
      <c r="C288" s="9" t="str">
        <f>IF(A288="", "",A288/VLOOKUP(Sheet1!G288,#REF!,3,FALSE))</f>
        <v/>
      </c>
      <c r="D288" s="9" t="str">
        <f t="shared" si="18"/>
        <v/>
      </c>
      <c r="E288" s="23" t="str">
        <f>IF(A288="","",C288*VLOOKUP(G288,#REF!,2,FALSE))</f>
        <v/>
      </c>
      <c r="F288" s="9"/>
      <c r="G288" s="31" t="str">
        <f t="shared" si="19"/>
        <v xml:space="preserve">     </v>
      </c>
      <c r="H288" s="32"/>
      <c r="I288" s="32"/>
      <c r="J288" s="33"/>
      <c r="K288" s="1"/>
      <c r="L288" s="30"/>
      <c r="M288" s="30"/>
    </row>
    <row r="289" spans="1:13" ht="15" customHeight="1">
      <c r="A289" s="9"/>
      <c r="B289" s="9" t="str">
        <f t="shared" si="17"/>
        <v/>
      </c>
      <c r="C289" s="9" t="str">
        <f>IF(A289="", "",A289/VLOOKUP(Sheet1!G289,#REF!,3,FALSE))</f>
        <v/>
      </c>
      <c r="D289" s="9" t="str">
        <f t="shared" si="18"/>
        <v/>
      </c>
      <c r="E289" s="23" t="str">
        <f>IF(A289="","",C289*VLOOKUP(G289,#REF!,2,FALSE))</f>
        <v/>
      </c>
      <c r="F289" s="9"/>
      <c r="G289" s="31" t="str">
        <f t="shared" si="19"/>
        <v xml:space="preserve">     </v>
      </c>
      <c r="H289" s="32"/>
      <c r="I289" s="32"/>
      <c r="J289" s="33"/>
      <c r="K289" s="1"/>
      <c r="L289" s="30"/>
      <c r="M289" s="30"/>
    </row>
    <row r="290" spans="1:13" ht="15" customHeight="1">
      <c r="A290" s="9"/>
      <c r="B290" s="9" t="str">
        <f t="shared" si="17"/>
        <v/>
      </c>
      <c r="C290" s="9" t="str">
        <f>IF(A290="", "",A290/VLOOKUP(Sheet1!G290,#REF!,3,FALSE))</f>
        <v/>
      </c>
      <c r="D290" s="9" t="str">
        <f t="shared" si="18"/>
        <v/>
      </c>
      <c r="E290" s="23" t="str">
        <f>IF(A290="","",C290*VLOOKUP(G290,#REF!,2,FALSE))</f>
        <v/>
      </c>
      <c r="F290" s="9"/>
      <c r="G290" s="31" t="str">
        <f t="shared" si="19"/>
        <v xml:space="preserve">     </v>
      </c>
      <c r="H290" s="32"/>
      <c r="I290" s="32"/>
      <c r="J290" s="33"/>
      <c r="K290" s="1"/>
      <c r="L290" s="30"/>
      <c r="M290" s="30"/>
    </row>
    <row r="291" spans="1:13" ht="15" customHeight="1">
      <c r="A291" s="9"/>
      <c r="B291" s="9" t="str">
        <f t="shared" si="17"/>
        <v/>
      </c>
      <c r="C291" s="9" t="str">
        <f>IF(A291="", "",A291/VLOOKUP(Sheet1!G291,#REF!,3,FALSE))</f>
        <v/>
      </c>
      <c r="D291" s="9" t="str">
        <f t="shared" si="18"/>
        <v/>
      </c>
      <c r="E291" s="23" t="str">
        <f>IF(A291="","",C291*VLOOKUP(G291,#REF!,2,FALSE))</f>
        <v/>
      </c>
      <c r="F291" s="9"/>
      <c r="G291" s="31" t="str">
        <f t="shared" si="19"/>
        <v xml:space="preserve">     </v>
      </c>
      <c r="H291" s="32"/>
      <c r="I291" s="32"/>
      <c r="J291" s="33"/>
      <c r="K291" s="1"/>
      <c r="L291" s="30"/>
      <c r="M291" s="30"/>
    </row>
    <row r="292" spans="1:13" ht="15" customHeight="1">
      <c r="A292" s="9"/>
      <c r="B292" s="9" t="str">
        <f t="shared" si="17"/>
        <v/>
      </c>
      <c r="C292" s="9" t="str">
        <f>IF(A292="", "",A292/VLOOKUP(Sheet1!G292,#REF!,3,FALSE))</f>
        <v/>
      </c>
      <c r="D292" s="9" t="str">
        <f t="shared" si="18"/>
        <v/>
      </c>
      <c r="E292" s="23" t="str">
        <f>IF(A292="","",C292*VLOOKUP(G292,#REF!,2,FALSE))</f>
        <v/>
      </c>
      <c r="F292" s="9"/>
      <c r="G292" s="31" t="str">
        <f t="shared" si="19"/>
        <v xml:space="preserve">     </v>
      </c>
      <c r="H292" s="32"/>
      <c r="I292" s="32"/>
      <c r="J292" s="33"/>
      <c r="K292" s="1"/>
      <c r="L292" s="30"/>
      <c r="M292" s="30"/>
    </row>
    <row r="293" spans="1:13" ht="15" customHeight="1">
      <c r="A293" s="9"/>
      <c r="B293" s="9" t="str">
        <f t="shared" si="17"/>
        <v/>
      </c>
      <c r="C293" s="9" t="str">
        <f>IF(A293="", "",A293/VLOOKUP(Sheet1!G293,#REF!,3,FALSE))</f>
        <v/>
      </c>
      <c r="D293" s="9" t="str">
        <f t="shared" si="18"/>
        <v/>
      </c>
      <c r="E293" s="23" t="str">
        <f>IF(A293="","",C293*VLOOKUP(G293,#REF!,2,FALSE))</f>
        <v/>
      </c>
      <c r="F293" s="9"/>
      <c r="G293" s="31" t="str">
        <f t="shared" si="19"/>
        <v xml:space="preserve">     </v>
      </c>
      <c r="H293" s="32"/>
      <c r="I293" s="32"/>
      <c r="J293" s="33"/>
      <c r="K293" s="1"/>
      <c r="L293" s="30"/>
      <c r="M293" s="30"/>
    </row>
    <row r="294" spans="1:13" ht="15" customHeight="1">
      <c r="A294" s="9"/>
      <c r="B294" s="9" t="str">
        <f t="shared" si="17"/>
        <v/>
      </c>
      <c r="C294" s="9" t="str">
        <f>IF(A294="", "",A294/VLOOKUP(Sheet1!G294,#REF!,3,FALSE))</f>
        <v/>
      </c>
      <c r="D294" s="9" t="str">
        <f t="shared" si="18"/>
        <v/>
      </c>
      <c r="E294" s="23" t="str">
        <f>IF(A294="","",C294*VLOOKUP(G294,#REF!,2,FALSE))</f>
        <v/>
      </c>
      <c r="F294" s="9"/>
      <c r="G294" s="31" t="str">
        <f t="shared" si="19"/>
        <v xml:space="preserve">     </v>
      </c>
      <c r="H294" s="32"/>
      <c r="I294" s="32"/>
      <c r="J294" s="33"/>
      <c r="K294" s="1"/>
      <c r="L294" s="30"/>
      <c r="M294" s="30"/>
    </row>
    <row r="295" spans="1:13" ht="15" customHeight="1">
      <c r="A295" s="9"/>
      <c r="B295" s="9" t="str">
        <f t="shared" si="17"/>
        <v/>
      </c>
      <c r="C295" s="9" t="str">
        <f>IF(A295="", "",A295/VLOOKUP(Sheet1!G295,#REF!,3,FALSE))</f>
        <v/>
      </c>
      <c r="D295" s="9" t="str">
        <f t="shared" si="18"/>
        <v/>
      </c>
      <c r="E295" s="23" t="str">
        <f>IF(A295="","",C295*VLOOKUP(G295,#REF!,2,FALSE))</f>
        <v/>
      </c>
      <c r="F295" s="9"/>
      <c r="G295" s="31" t="str">
        <f t="shared" si="19"/>
        <v xml:space="preserve">     </v>
      </c>
      <c r="H295" s="32"/>
      <c r="I295" s="32"/>
      <c r="J295" s="33"/>
      <c r="K295" s="1"/>
      <c r="L295" s="30"/>
      <c r="M295" s="30"/>
    </row>
    <row r="296" spans="1:13" ht="15" customHeight="1">
      <c r="A296" s="9"/>
      <c r="B296" s="9" t="str">
        <f t="shared" si="17"/>
        <v/>
      </c>
      <c r="C296" s="9" t="str">
        <f>IF(A296="", "",A296/VLOOKUP(Sheet1!G296,#REF!,3,FALSE))</f>
        <v/>
      </c>
      <c r="D296" s="9" t="str">
        <f t="shared" si="18"/>
        <v/>
      </c>
      <c r="E296" s="23" t="str">
        <f>IF(A296="","",C296*VLOOKUP(G296,#REF!,2,FALSE))</f>
        <v/>
      </c>
      <c r="F296" s="9"/>
      <c r="G296" s="31" t="str">
        <f t="shared" si="19"/>
        <v xml:space="preserve">     </v>
      </c>
      <c r="H296" s="32"/>
      <c r="I296" s="32"/>
      <c r="J296" s="33"/>
      <c r="K296" s="1"/>
      <c r="L296" s="30"/>
      <c r="M296" s="30"/>
    </row>
    <row r="297" spans="1:13" ht="15" customHeight="1">
      <c r="A297" s="9"/>
      <c r="B297" s="9" t="str">
        <f t="shared" si="17"/>
        <v/>
      </c>
      <c r="C297" s="9" t="str">
        <f>IF(A297="", "",A297/VLOOKUP(Sheet1!G297,#REF!,3,FALSE))</f>
        <v/>
      </c>
      <c r="D297" s="9" t="str">
        <f t="shared" si="18"/>
        <v/>
      </c>
      <c r="E297" s="23" t="str">
        <f>IF(A297="","",C297*VLOOKUP(G297,#REF!,2,FALSE))</f>
        <v/>
      </c>
      <c r="F297" s="9"/>
      <c r="G297" s="31" t="str">
        <f t="shared" si="19"/>
        <v xml:space="preserve">     </v>
      </c>
      <c r="H297" s="32"/>
      <c r="I297" s="32"/>
      <c r="J297" s="33"/>
      <c r="K297" s="1"/>
      <c r="L297" s="30"/>
      <c r="M297" s="30"/>
    </row>
    <row r="298" spans="1:13" ht="15" customHeight="1" thickBot="1">
      <c r="A298" s="12">
        <f>SUM(A273:A297)</f>
        <v>0</v>
      </c>
      <c r="B298" s="25"/>
      <c r="C298" s="12">
        <f>SUM(C273:C297)</f>
        <v>0</v>
      </c>
      <c r="D298" s="25"/>
      <c r="E298" s="26">
        <f>SUM(E273:E297)</f>
        <v>0</v>
      </c>
      <c r="F298" s="10"/>
      <c r="G298" s="34" t="s">
        <v>68</v>
      </c>
      <c r="H298" s="34"/>
      <c r="I298" s="34"/>
      <c r="J298" s="34"/>
      <c r="K298" s="35"/>
      <c r="L298" s="35"/>
      <c r="M298" s="35"/>
    </row>
    <row r="299" spans="1:13" ht="15" customHeight="1">
      <c r="A299" s="36" t="s">
        <v>39</v>
      </c>
      <c r="B299" s="36"/>
      <c r="C299" s="36"/>
      <c r="D299" s="36"/>
      <c r="E299" s="36"/>
      <c r="F299" s="36"/>
      <c r="G299" s="36"/>
      <c r="H299" s="36"/>
      <c r="I299" s="36"/>
      <c r="J299" s="36"/>
      <c r="K299" s="36"/>
      <c r="L299" s="36"/>
      <c r="M299" s="36"/>
    </row>
    <row r="300" spans="1:13" ht="15" customHeight="1">
      <c r="A300" s="37" t="s">
        <v>40</v>
      </c>
      <c r="B300" s="37"/>
      <c r="C300" s="38" t="s">
        <v>41</v>
      </c>
      <c r="D300" s="38"/>
      <c r="E300" s="39" t="s">
        <v>32</v>
      </c>
      <c r="F300" s="40" t="s">
        <v>72</v>
      </c>
      <c r="G300" s="39" t="s">
        <v>42</v>
      </c>
      <c r="H300" s="39"/>
      <c r="I300" s="39"/>
      <c r="J300" s="39"/>
      <c r="K300" s="39" t="s">
        <v>43</v>
      </c>
      <c r="L300" s="39"/>
      <c r="M300" s="39"/>
    </row>
    <row r="301" spans="1:13" ht="15" customHeight="1">
      <c r="A301" s="38" t="s">
        <v>44</v>
      </c>
      <c r="B301" s="38" t="s">
        <v>45</v>
      </c>
      <c r="C301" s="38" t="s">
        <v>44</v>
      </c>
      <c r="D301" s="38" t="s">
        <v>45</v>
      </c>
      <c r="E301" s="39"/>
      <c r="F301" s="41"/>
      <c r="G301" s="43" t="s">
        <v>67</v>
      </c>
      <c r="H301" s="43"/>
      <c r="I301" s="43"/>
      <c r="J301" s="43"/>
      <c r="K301" s="38" t="s">
        <v>46</v>
      </c>
      <c r="L301" s="38" t="s">
        <v>47</v>
      </c>
      <c r="M301" s="38"/>
    </row>
    <row r="302" spans="1:13" ht="15.75" customHeight="1">
      <c r="A302" s="38"/>
      <c r="B302" s="38"/>
      <c r="C302" s="38"/>
      <c r="D302" s="38"/>
      <c r="E302" s="39"/>
      <c r="F302" s="42"/>
      <c r="G302" s="43"/>
      <c r="H302" s="43"/>
      <c r="I302" s="43"/>
      <c r="J302" s="43"/>
      <c r="K302" s="38"/>
      <c r="L302" s="38"/>
      <c r="M302" s="38"/>
    </row>
    <row r="303" spans="1:13" ht="15" customHeight="1">
      <c r="A303" s="9"/>
      <c r="B303" s="9" t="str">
        <f t="shared" ref="B303:B327" si="20">IF(A303="","","Units")</f>
        <v/>
      </c>
      <c r="C303" s="9" t="str">
        <f>IF(A303="", "",A303/VLOOKUP(Sheet1!G303,#REF!,3,FALSE))</f>
        <v/>
      </c>
      <c r="D303" s="9" t="str">
        <f t="shared" ref="D303:D327" si="21">IF(A303="","","Cartons")</f>
        <v/>
      </c>
      <c r="E303" s="23" t="str">
        <f>IF(A303="","",C303*VLOOKUP(G303,#REF!,2,FALSE))</f>
        <v/>
      </c>
      <c r="F303" s="9"/>
      <c r="G303" s="31" t="s">
        <v>73</v>
      </c>
      <c r="H303" s="32"/>
      <c r="I303" s="32"/>
      <c r="J303" s="33"/>
      <c r="K303" s="1"/>
      <c r="L303" s="30"/>
      <c r="M303" s="30"/>
    </row>
    <row r="304" spans="1:13" ht="15" customHeight="1">
      <c r="A304" s="9"/>
      <c r="B304" s="9" t="str">
        <f t="shared" si="20"/>
        <v/>
      </c>
      <c r="C304" s="9" t="str">
        <f>IF(A304="", "",A304/VLOOKUP(Sheet1!G304,#REF!,3,FALSE))</f>
        <v/>
      </c>
      <c r="D304" s="9" t="str">
        <f t="shared" si="21"/>
        <v/>
      </c>
      <c r="E304" s="23" t="str">
        <f>IF(A304="","",C304*VLOOKUP(G304,#REF!,2,FALSE))</f>
        <v/>
      </c>
      <c r="F304" s="9"/>
      <c r="G304" s="31" t="str">
        <f>G303</f>
        <v xml:space="preserve">     </v>
      </c>
      <c r="H304" s="32"/>
      <c r="I304" s="32"/>
      <c r="J304" s="33"/>
      <c r="K304" s="1"/>
      <c r="L304" s="30"/>
      <c r="M304" s="30"/>
    </row>
    <row r="305" spans="1:13" ht="15" customHeight="1">
      <c r="A305" s="9"/>
      <c r="B305" s="9" t="str">
        <f t="shared" si="20"/>
        <v/>
      </c>
      <c r="C305" s="9" t="str">
        <f>IF(A305="", "",A305/VLOOKUP(Sheet1!G305,#REF!,3,FALSE))</f>
        <v/>
      </c>
      <c r="D305" s="9" t="str">
        <f t="shared" si="21"/>
        <v/>
      </c>
      <c r="E305" s="23" t="str">
        <f>IF(A305="","",C305*VLOOKUP(G305,#REF!,2,FALSE))</f>
        <v/>
      </c>
      <c r="F305" s="9"/>
      <c r="G305" s="31" t="str">
        <f t="shared" ref="G305:G327" si="22">G304</f>
        <v xml:space="preserve">     </v>
      </c>
      <c r="H305" s="32"/>
      <c r="I305" s="32"/>
      <c r="J305" s="33"/>
      <c r="K305" s="1"/>
      <c r="L305" s="30"/>
      <c r="M305" s="30"/>
    </row>
    <row r="306" spans="1:13">
      <c r="A306" s="9"/>
      <c r="B306" s="9" t="str">
        <f t="shared" si="20"/>
        <v/>
      </c>
      <c r="C306" s="9" t="str">
        <f>IF(A306="", "",A306/VLOOKUP(Sheet1!G306,#REF!,3,FALSE))</f>
        <v/>
      </c>
      <c r="D306" s="9" t="str">
        <f t="shared" si="21"/>
        <v/>
      </c>
      <c r="E306" s="23" t="str">
        <f>IF(A306="","",C306*VLOOKUP(G306,#REF!,2,FALSE))</f>
        <v/>
      </c>
      <c r="F306" s="9"/>
      <c r="G306" s="31" t="str">
        <f t="shared" si="22"/>
        <v xml:space="preserve">     </v>
      </c>
      <c r="H306" s="32"/>
      <c r="I306" s="32"/>
      <c r="J306" s="33"/>
      <c r="K306" s="1"/>
      <c r="L306" s="30"/>
      <c r="M306" s="30"/>
    </row>
    <row r="307" spans="1:13" ht="15" customHeight="1">
      <c r="A307" s="9"/>
      <c r="B307" s="9" t="str">
        <f t="shared" si="20"/>
        <v/>
      </c>
      <c r="C307" s="9" t="str">
        <f>IF(A307="", "",A307/VLOOKUP(Sheet1!G307,#REF!,3,FALSE))</f>
        <v/>
      </c>
      <c r="D307" s="9" t="str">
        <f t="shared" si="21"/>
        <v/>
      </c>
      <c r="E307" s="23" t="str">
        <f>IF(A307="","",C307*VLOOKUP(G307,#REF!,2,FALSE))</f>
        <v/>
      </c>
      <c r="F307" s="9"/>
      <c r="G307" s="31" t="str">
        <f t="shared" si="22"/>
        <v xml:space="preserve">     </v>
      </c>
      <c r="H307" s="32"/>
      <c r="I307" s="32"/>
      <c r="J307" s="33"/>
      <c r="K307" s="1"/>
      <c r="L307" s="30"/>
      <c r="M307" s="30"/>
    </row>
    <row r="308" spans="1:13" ht="15" customHeight="1">
      <c r="A308" s="9"/>
      <c r="B308" s="9" t="str">
        <f t="shared" si="20"/>
        <v/>
      </c>
      <c r="C308" s="9" t="str">
        <f>IF(A308="", "",A308/VLOOKUP(Sheet1!G308,#REF!,3,FALSE))</f>
        <v/>
      </c>
      <c r="D308" s="9" t="str">
        <f t="shared" si="21"/>
        <v/>
      </c>
      <c r="E308" s="23" t="str">
        <f>IF(A308="","",C308*VLOOKUP(G308,#REF!,2,FALSE))</f>
        <v/>
      </c>
      <c r="F308" s="9"/>
      <c r="G308" s="31" t="str">
        <f t="shared" si="22"/>
        <v xml:space="preserve">     </v>
      </c>
      <c r="H308" s="32"/>
      <c r="I308" s="32"/>
      <c r="J308" s="33"/>
      <c r="K308" s="1"/>
      <c r="L308" s="30"/>
      <c r="M308" s="30"/>
    </row>
    <row r="309" spans="1:13" ht="15" customHeight="1">
      <c r="A309" s="9"/>
      <c r="B309" s="9" t="str">
        <f t="shared" si="20"/>
        <v/>
      </c>
      <c r="C309" s="9" t="str">
        <f>IF(A309="", "",A309/VLOOKUP(Sheet1!G309,#REF!,3,FALSE))</f>
        <v/>
      </c>
      <c r="D309" s="9" t="str">
        <f t="shared" si="21"/>
        <v/>
      </c>
      <c r="E309" s="23" t="str">
        <f>IF(A309="","",C309*VLOOKUP(G309,#REF!,2,FALSE))</f>
        <v/>
      </c>
      <c r="F309" s="9"/>
      <c r="G309" s="31" t="str">
        <f t="shared" si="22"/>
        <v xml:space="preserve">     </v>
      </c>
      <c r="H309" s="32"/>
      <c r="I309" s="32"/>
      <c r="J309" s="33"/>
      <c r="K309" s="1"/>
      <c r="L309" s="30"/>
      <c r="M309" s="30"/>
    </row>
    <row r="310" spans="1:13" ht="15" customHeight="1">
      <c r="A310" s="9"/>
      <c r="B310" s="9" t="str">
        <f t="shared" si="20"/>
        <v/>
      </c>
      <c r="C310" s="9" t="str">
        <f>IF(A310="", "",A310/VLOOKUP(Sheet1!G310,#REF!,3,FALSE))</f>
        <v/>
      </c>
      <c r="D310" s="9" t="str">
        <f t="shared" si="21"/>
        <v/>
      </c>
      <c r="E310" s="23" t="str">
        <f>IF(A310="","",C310*VLOOKUP(G310,#REF!,2,FALSE))</f>
        <v/>
      </c>
      <c r="F310" s="9"/>
      <c r="G310" s="31" t="str">
        <f t="shared" si="22"/>
        <v xml:space="preserve">     </v>
      </c>
      <c r="H310" s="32"/>
      <c r="I310" s="32"/>
      <c r="J310" s="33"/>
      <c r="K310" s="1"/>
      <c r="L310" s="30"/>
      <c r="M310" s="30"/>
    </row>
    <row r="311" spans="1:13" ht="15" customHeight="1">
      <c r="A311" s="9"/>
      <c r="B311" s="9" t="str">
        <f t="shared" si="20"/>
        <v/>
      </c>
      <c r="C311" s="9" t="str">
        <f>IF(A311="", "",A311/VLOOKUP(Sheet1!G311,#REF!,3,FALSE))</f>
        <v/>
      </c>
      <c r="D311" s="9" t="str">
        <f t="shared" si="21"/>
        <v/>
      </c>
      <c r="E311" s="23" t="str">
        <f>IF(A311="","",C311*VLOOKUP(G311,#REF!,2,FALSE))</f>
        <v/>
      </c>
      <c r="F311" s="9"/>
      <c r="G311" s="31" t="str">
        <f t="shared" si="22"/>
        <v xml:space="preserve">     </v>
      </c>
      <c r="H311" s="32"/>
      <c r="I311" s="32"/>
      <c r="J311" s="33"/>
      <c r="K311" s="1"/>
      <c r="L311" s="30"/>
      <c r="M311" s="30"/>
    </row>
    <row r="312" spans="1:13" ht="15" customHeight="1">
      <c r="A312" s="9"/>
      <c r="B312" s="9" t="str">
        <f t="shared" si="20"/>
        <v/>
      </c>
      <c r="C312" s="9" t="str">
        <f>IF(A312="", "",A312/VLOOKUP(Sheet1!G312,#REF!,3,FALSE))</f>
        <v/>
      </c>
      <c r="D312" s="9" t="str">
        <f t="shared" si="21"/>
        <v/>
      </c>
      <c r="E312" s="23" t="str">
        <f>IF(A312="","",C312*VLOOKUP(G312,#REF!,2,FALSE))</f>
        <v/>
      </c>
      <c r="F312" s="9"/>
      <c r="G312" s="31" t="str">
        <f t="shared" si="22"/>
        <v xml:space="preserve">     </v>
      </c>
      <c r="H312" s="32"/>
      <c r="I312" s="32"/>
      <c r="J312" s="33"/>
      <c r="K312" s="1"/>
      <c r="L312" s="30"/>
      <c r="M312" s="30"/>
    </row>
    <row r="313" spans="1:13" ht="15" customHeight="1">
      <c r="A313" s="9"/>
      <c r="B313" s="9" t="str">
        <f t="shared" si="20"/>
        <v/>
      </c>
      <c r="C313" s="9" t="str">
        <f>IF(A313="", "",A313/VLOOKUP(Sheet1!G313,#REF!,3,FALSE))</f>
        <v/>
      </c>
      <c r="D313" s="9" t="str">
        <f t="shared" si="21"/>
        <v/>
      </c>
      <c r="E313" s="23" t="str">
        <f>IF(A313="","",C313*VLOOKUP(G313,#REF!,2,FALSE))</f>
        <v/>
      </c>
      <c r="F313" s="9"/>
      <c r="G313" s="31" t="str">
        <f t="shared" si="22"/>
        <v xml:space="preserve">     </v>
      </c>
      <c r="H313" s="32"/>
      <c r="I313" s="32"/>
      <c r="J313" s="33"/>
      <c r="K313" s="1"/>
      <c r="L313" s="30"/>
      <c r="M313" s="30"/>
    </row>
    <row r="314" spans="1:13" ht="15" customHeight="1">
      <c r="A314" s="9"/>
      <c r="B314" s="9" t="str">
        <f t="shared" si="20"/>
        <v/>
      </c>
      <c r="C314" s="9" t="str">
        <f>IF(A314="", "",A314/VLOOKUP(Sheet1!G314,#REF!,3,FALSE))</f>
        <v/>
      </c>
      <c r="D314" s="9" t="str">
        <f t="shared" si="21"/>
        <v/>
      </c>
      <c r="E314" s="23" t="str">
        <f>IF(A314="","",C314*VLOOKUP(G314,#REF!,2,FALSE))</f>
        <v/>
      </c>
      <c r="F314" s="9"/>
      <c r="G314" s="31" t="str">
        <f t="shared" si="22"/>
        <v xml:space="preserve">     </v>
      </c>
      <c r="H314" s="32"/>
      <c r="I314" s="32"/>
      <c r="J314" s="33"/>
      <c r="K314" s="1"/>
      <c r="L314" s="30"/>
      <c r="M314" s="30"/>
    </row>
    <row r="315" spans="1:13" ht="15" customHeight="1">
      <c r="A315" s="9"/>
      <c r="B315" s="9" t="str">
        <f t="shared" si="20"/>
        <v/>
      </c>
      <c r="C315" s="9" t="str">
        <f>IF(A315="", "",A315/VLOOKUP(Sheet1!G315,#REF!,3,FALSE))</f>
        <v/>
      </c>
      <c r="D315" s="9" t="str">
        <f t="shared" si="21"/>
        <v/>
      </c>
      <c r="E315" s="23" t="str">
        <f>IF(A315="","",C315*VLOOKUP(G315,#REF!,2,FALSE))</f>
        <v/>
      </c>
      <c r="F315" s="9"/>
      <c r="G315" s="31" t="str">
        <f t="shared" si="22"/>
        <v xml:space="preserve">     </v>
      </c>
      <c r="H315" s="32"/>
      <c r="I315" s="32"/>
      <c r="J315" s="33"/>
      <c r="K315" s="1"/>
      <c r="L315" s="30"/>
      <c r="M315" s="30"/>
    </row>
    <row r="316" spans="1:13" ht="15" customHeight="1">
      <c r="A316" s="9"/>
      <c r="B316" s="9" t="str">
        <f t="shared" si="20"/>
        <v/>
      </c>
      <c r="C316" s="9" t="str">
        <f>IF(A316="", "",A316/VLOOKUP(Sheet1!G316,#REF!,3,FALSE))</f>
        <v/>
      </c>
      <c r="D316" s="9" t="str">
        <f t="shared" si="21"/>
        <v/>
      </c>
      <c r="E316" s="23" t="str">
        <f>IF(A316="","",C316*VLOOKUP(G316,#REF!,2,FALSE))</f>
        <v/>
      </c>
      <c r="F316" s="9"/>
      <c r="G316" s="31" t="str">
        <f t="shared" si="22"/>
        <v xml:space="preserve">     </v>
      </c>
      <c r="H316" s="32"/>
      <c r="I316" s="32"/>
      <c r="J316" s="33"/>
      <c r="K316" s="1"/>
      <c r="L316" s="30"/>
      <c r="M316" s="30"/>
    </row>
    <row r="317" spans="1:13" ht="15" customHeight="1">
      <c r="A317" s="9"/>
      <c r="B317" s="9" t="str">
        <f t="shared" si="20"/>
        <v/>
      </c>
      <c r="C317" s="9" t="str">
        <f>IF(A317="", "",A317/VLOOKUP(Sheet1!G317,#REF!,3,FALSE))</f>
        <v/>
      </c>
      <c r="D317" s="9" t="str">
        <f t="shared" si="21"/>
        <v/>
      </c>
      <c r="E317" s="23" t="str">
        <f>IF(A317="","",C317*VLOOKUP(G317,#REF!,2,FALSE))</f>
        <v/>
      </c>
      <c r="F317" s="9"/>
      <c r="G317" s="31" t="str">
        <f t="shared" si="22"/>
        <v xml:space="preserve">     </v>
      </c>
      <c r="H317" s="32"/>
      <c r="I317" s="32"/>
      <c r="J317" s="33"/>
      <c r="K317" s="1"/>
      <c r="L317" s="30"/>
      <c r="M317" s="30"/>
    </row>
    <row r="318" spans="1:13" ht="15" customHeight="1">
      <c r="A318" s="9"/>
      <c r="B318" s="9" t="str">
        <f t="shared" si="20"/>
        <v/>
      </c>
      <c r="C318" s="9" t="str">
        <f>IF(A318="", "",A318/VLOOKUP(Sheet1!G318,#REF!,3,FALSE))</f>
        <v/>
      </c>
      <c r="D318" s="9" t="str">
        <f t="shared" si="21"/>
        <v/>
      </c>
      <c r="E318" s="23" t="str">
        <f>IF(A318="","",C318*VLOOKUP(G318,#REF!,2,FALSE))</f>
        <v/>
      </c>
      <c r="F318" s="9"/>
      <c r="G318" s="31" t="str">
        <f t="shared" si="22"/>
        <v xml:space="preserve">     </v>
      </c>
      <c r="H318" s="32"/>
      <c r="I318" s="32"/>
      <c r="J318" s="33"/>
      <c r="K318" s="1"/>
      <c r="L318" s="30"/>
      <c r="M318" s="30"/>
    </row>
    <row r="319" spans="1:13" ht="15" customHeight="1">
      <c r="A319" s="9"/>
      <c r="B319" s="9" t="str">
        <f t="shared" si="20"/>
        <v/>
      </c>
      <c r="C319" s="9" t="str">
        <f>IF(A319="", "",A319/VLOOKUP(Sheet1!G319,#REF!,3,FALSE))</f>
        <v/>
      </c>
      <c r="D319" s="9" t="str">
        <f t="shared" si="21"/>
        <v/>
      </c>
      <c r="E319" s="23" t="str">
        <f>IF(A319="","",C319*VLOOKUP(G319,#REF!,2,FALSE))</f>
        <v/>
      </c>
      <c r="F319" s="9"/>
      <c r="G319" s="31" t="str">
        <f t="shared" si="22"/>
        <v xml:space="preserve">     </v>
      </c>
      <c r="H319" s="32"/>
      <c r="I319" s="32"/>
      <c r="J319" s="33"/>
      <c r="K319" s="1"/>
      <c r="L319" s="30"/>
      <c r="M319" s="30"/>
    </row>
    <row r="320" spans="1:13" ht="15" customHeight="1">
      <c r="A320" s="9"/>
      <c r="B320" s="9" t="str">
        <f t="shared" si="20"/>
        <v/>
      </c>
      <c r="C320" s="9" t="str">
        <f>IF(A320="", "",A320/VLOOKUP(Sheet1!G320,#REF!,3,FALSE))</f>
        <v/>
      </c>
      <c r="D320" s="9" t="str">
        <f t="shared" si="21"/>
        <v/>
      </c>
      <c r="E320" s="23" t="str">
        <f>IF(A320="","",C320*VLOOKUP(G320,#REF!,2,FALSE))</f>
        <v/>
      </c>
      <c r="F320" s="9"/>
      <c r="G320" s="31" t="str">
        <f t="shared" si="22"/>
        <v xml:space="preserve">     </v>
      </c>
      <c r="H320" s="32"/>
      <c r="I320" s="32"/>
      <c r="J320" s="33"/>
      <c r="K320" s="1"/>
      <c r="L320" s="30"/>
      <c r="M320" s="30"/>
    </row>
    <row r="321" spans="1:13" ht="15" customHeight="1">
      <c r="A321" s="9"/>
      <c r="B321" s="9" t="str">
        <f t="shared" si="20"/>
        <v/>
      </c>
      <c r="C321" s="9" t="str">
        <f>IF(A321="", "",A321/VLOOKUP(Sheet1!G321,#REF!,3,FALSE))</f>
        <v/>
      </c>
      <c r="D321" s="9" t="str">
        <f t="shared" si="21"/>
        <v/>
      </c>
      <c r="E321" s="23" t="str">
        <f>IF(A321="","",C321*VLOOKUP(G321,#REF!,2,FALSE))</f>
        <v/>
      </c>
      <c r="F321" s="9"/>
      <c r="G321" s="31" t="str">
        <f t="shared" si="22"/>
        <v xml:space="preserve">     </v>
      </c>
      <c r="H321" s="32"/>
      <c r="I321" s="32"/>
      <c r="J321" s="33"/>
      <c r="K321" s="1"/>
      <c r="L321" s="30"/>
      <c r="M321" s="30"/>
    </row>
    <row r="322" spans="1:13" ht="15" customHeight="1">
      <c r="A322" s="9"/>
      <c r="B322" s="9" t="str">
        <f t="shared" si="20"/>
        <v/>
      </c>
      <c r="C322" s="9" t="str">
        <f>IF(A322="", "",A322/VLOOKUP(Sheet1!G322,#REF!,3,FALSE))</f>
        <v/>
      </c>
      <c r="D322" s="9" t="str">
        <f t="shared" si="21"/>
        <v/>
      </c>
      <c r="E322" s="23" t="str">
        <f>IF(A322="","",C322*VLOOKUP(G322,#REF!,2,FALSE))</f>
        <v/>
      </c>
      <c r="F322" s="9"/>
      <c r="G322" s="31" t="str">
        <f t="shared" si="22"/>
        <v xml:space="preserve">     </v>
      </c>
      <c r="H322" s="32"/>
      <c r="I322" s="32"/>
      <c r="J322" s="33"/>
      <c r="K322" s="1"/>
      <c r="L322" s="30"/>
      <c r="M322" s="30"/>
    </row>
    <row r="323" spans="1:13" ht="15" customHeight="1">
      <c r="A323" s="9"/>
      <c r="B323" s="9" t="str">
        <f t="shared" si="20"/>
        <v/>
      </c>
      <c r="C323" s="9" t="str">
        <f>IF(A323="", "",A323/VLOOKUP(Sheet1!G323,#REF!,3,FALSE))</f>
        <v/>
      </c>
      <c r="D323" s="9" t="str">
        <f t="shared" si="21"/>
        <v/>
      </c>
      <c r="E323" s="23" t="str">
        <f>IF(A323="","",C323*VLOOKUP(G323,#REF!,2,FALSE))</f>
        <v/>
      </c>
      <c r="F323" s="9"/>
      <c r="G323" s="31" t="str">
        <f t="shared" si="22"/>
        <v xml:space="preserve">     </v>
      </c>
      <c r="H323" s="32"/>
      <c r="I323" s="32"/>
      <c r="J323" s="33"/>
      <c r="K323" s="1"/>
      <c r="L323" s="30"/>
      <c r="M323" s="30"/>
    </row>
    <row r="324" spans="1:13" ht="15" customHeight="1">
      <c r="A324" s="9"/>
      <c r="B324" s="9" t="str">
        <f t="shared" si="20"/>
        <v/>
      </c>
      <c r="C324" s="9" t="str">
        <f>IF(A324="", "",A324/VLOOKUP(Sheet1!G324,#REF!,3,FALSE))</f>
        <v/>
      </c>
      <c r="D324" s="9" t="str">
        <f t="shared" si="21"/>
        <v/>
      </c>
      <c r="E324" s="23" t="str">
        <f>IF(A324="","",C324*VLOOKUP(G324,#REF!,2,FALSE))</f>
        <v/>
      </c>
      <c r="F324" s="9"/>
      <c r="G324" s="31" t="str">
        <f t="shared" si="22"/>
        <v xml:space="preserve">     </v>
      </c>
      <c r="H324" s="32"/>
      <c r="I324" s="32"/>
      <c r="J324" s="33"/>
      <c r="K324" s="1"/>
      <c r="L324" s="30"/>
      <c r="M324" s="30"/>
    </row>
    <row r="325" spans="1:13" ht="15" customHeight="1">
      <c r="A325" s="9"/>
      <c r="B325" s="9" t="str">
        <f t="shared" si="20"/>
        <v/>
      </c>
      <c r="C325" s="9" t="str">
        <f>IF(A325="", "",A325/VLOOKUP(Sheet1!G325,#REF!,3,FALSE))</f>
        <v/>
      </c>
      <c r="D325" s="9" t="str">
        <f t="shared" si="21"/>
        <v/>
      </c>
      <c r="E325" s="23" t="str">
        <f>IF(A325="","",C325*VLOOKUP(G325,#REF!,2,FALSE))</f>
        <v/>
      </c>
      <c r="F325" s="9"/>
      <c r="G325" s="31" t="str">
        <f t="shared" si="22"/>
        <v xml:space="preserve">     </v>
      </c>
      <c r="H325" s="32"/>
      <c r="I325" s="32"/>
      <c r="J325" s="33"/>
      <c r="K325" s="1"/>
      <c r="L325" s="30"/>
      <c r="M325" s="30"/>
    </row>
    <row r="326" spans="1:13" ht="15" customHeight="1">
      <c r="A326" s="9"/>
      <c r="B326" s="9" t="str">
        <f t="shared" si="20"/>
        <v/>
      </c>
      <c r="C326" s="9" t="str">
        <f>IF(A326="", "",A326/VLOOKUP(Sheet1!G326,#REF!,3,FALSE))</f>
        <v/>
      </c>
      <c r="D326" s="9" t="str">
        <f t="shared" si="21"/>
        <v/>
      </c>
      <c r="E326" s="23" t="str">
        <f>IF(A326="","",C326*VLOOKUP(G326,#REF!,2,FALSE))</f>
        <v/>
      </c>
      <c r="F326" s="9"/>
      <c r="G326" s="31" t="str">
        <f t="shared" si="22"/>
        <v xml:space="preserve">     </v>
      </c>
      <c r="H326" s="32"/>
      <c r="I326" s="32"/>
      <c r="J326" s="33"/>
      <c r="K326" s="1"/>
      <c r="L326" s="30"/>
      <c r="M326" s="30"/>
    </row>
    <row r="327" spans="1:13" ht="15" customHeight="1">
      <c r="A327" s="9"/>
      <c r="B327" s="9" t="str">
        <f t="shared" si="20"/>
        <v/>
      </c>
      <c r="C327" s="9" t="str">
        <f>IF(A327="", "",A327/VLOOKUP(Sheet1!G327,#REF!,3,FALSE))</f>
        <v/>
      </c>
      <c r="D327" s="9" t="str">
        <f t="shared" si="21"/>
        <v/>
      </c>
      <c r="E327" s="23" t="str">
        <f>IF(A327="","",C327*VLOOKUP(G327,#REF!,2,FALSE))</f>
        <v/>
      </c>
      <c r="F327" s="9"/>
      <c r="G327" s="31" t="str">
        <f t="shared" si="22"/>
        <v xml:space="preserve">     </v>
      </c>
      <c r="H327" s="32"/>
      <c r="I327" s="32"/>
      <c r="J327" s="33"/>
      <c r="K327" s="1"/>
      <c r="L327" s="30"/>
      <c r="M327" s="30"/>
    </row>
    <row r="328" spans="1:13" ht="15" customHeight="1" thickBot="1">
      <c r="A328" s="12">
        <f>SUM(A303:A327)</f>
        <v>0</v>
      </c>
      <c r="B328" s="25"/>
      <c r="C328" s="12">
        <f>SUM(C303:C327)</f>
        <v>0</v>
      </c>
      <c r="D328" s="25"/>
      <c r="E328" s="26">
        <f>SUM(E303:E327)</f>
        <v>0</v>
      </c>
      <c r="F328" s="10"/>
      <c r="G328" s="34" t="s">
        <v>68</v>
      </c>
      <c r="H328" s="34"/>
      <c r="I328" s="34"/>
      <c r="J328" s="34"/>
      <c r="K328" s="35"/>
      <c r="L328" s="35"/>
      <c r="M328" s="35"/>
    </row>
    <row r="329" spans="1:13" ht="15" customHeight="1">
      <c r="A329" s="36" t="s">
        <v>39</v>
      </c>
      <c r="B329" s="36"/>
      <c r="C329" s="36"/>
      <c r="D329" s="36"/>
      <c r="E329" s="36"/>
      <c r="F329" s="36"/>
      <c r="G329" s="36"/>
      <c r="H329" s="36"/>
      <c r="I329" s="36"/>
      <c r="J329" s="36"/>
      <c r="K329" s="36"/>
      <c r="L329" s="36"/>
      <c r="M329" s="36"/>
    </row>
    <row r="330" spans="1:13" ht="15.75" customHeight="1">
      <c r="A330" s="37" t="s">
        <v>40</v>
      </c>
      <c r="B330" s="37"/>
      <c r="C330" s="38" t="s">
        <v>41</v>
      </c>
      <c r="D330" s="38"/>
      <c r="E330" s="39" t="s">
        <v>32</v>
      </c>
      <c r="F330" s="40" t="s">
        <v>72</v>
      </c>
      <c r="G330" s="39" t="s">
        <v>42</v>
      </c>
      <c r="H330" s="39"/>
      <c r="I330" s="39"/>
      <c r="J330" s="39"/>
      <c r="K330" s="39" t="s">
        <v>43</v>
      </c>
      <c r="L330" s="39"/>
      <c r="M330" s="39"/>
    </row>
    <row r="331" spans="1:13" ht="15" customHeight="1">
      <c r="A331" s="38" t="s">
        <v>44</v>
      </c>
      <c r="B331" s="38" t="s">
        <v>45</v>
      </c>
      <c r="C331" s="38" t="s">
        <v>44</v>
      </c>
      <c r="D331" s="38" t="s">
        <v>45</v>
      </c>
      <c r="E331" s="39"/>
      <c r="F331" s="41"/>
      <c r="G331" s="43" t="s">
        <v>67</v>
      </c>
      <c r="H331" s="43"/>
      <c r="I331" s="43"/>
      <c r="J331" s="43"/>
      <c r="K331" s="38" t="s">
        <v>46</v>
      </c>
      <c r="L331" s="38" t="s">
        <v>47</v>
      </c>
      <c r="M331" s="38"/>
    </row>
    <row r="332" spans="1:13" ht="15" customHeight="1">
      <c r="A332" s="38"/>
      <c r="B332" s="38"/>
      <c r="C332" s="38"/>
      <c r="D332" s="38"/>
      <c r="E332" s="39"/>
      <c r="F332" s="42"/>
      <c r="G332" s="43"/>
      <c r="H332" s="43"/>
      <c r="I332" s="43"/>
      <c r="J332" s="43"/>
      <c r="K332" s="38"/>
      <c r="L332" s="38"/>
      <c r="M332" s="38"/>
    </row>
    <row r="333" spans="1:13" ht="15" customHeight="1">
      <c r="A333" s="9"/>
      <c r="B333" s="9" t="str">
        <f t="shared" ref="B333:B357" si="23">IF(A333="","","Units")</f>
        <v/>
      </c>
      <c r="C333" s="9" t="str">
        <f>IF(A333="", "",A333/VLOOKUP(Sheet1!G333,#REF!,3,FALSE))</f>
        <v/>
      </c>
      <c r="D333" s="9" t="str">
        <f t="shared" ref="D333:D357" si="24">IF(A333="","","Cartons")</f>
        <v/>
      </c>
      <c r="E333" s="23" t="str">
        <f>IF(A333="","",C333*VLOOKUP(G333,#REF!,2,FALSE))</f>
        <v/>
      </c>
      <c r="F333" s="9"/>
      <c r="G333" s="31" t="s">
        <v>73</v>
      </c>
      <c r="H333" s="32"/>
      <c r="I333" s="32"/>
      <c r="J333" s="33"/>
      <c r="K333" s="1"/>
      <c r="L333" s="30"/>
      <c r="M333" s="30"/>
    </row>
    <row r="334" spans="1:13">
      <c r="A334" s="9"/>
      <c r="B334" s="9" t="str">
        <f t="shared" si="23"/>
        <v/>
      </c>
      <c r="C334" s="9" t="str">
        <f>IF(A334="", "",A334/VLOOKUP(Sheet1!G334,#REF!,3,FALSE))</f>
        <v/>
      </c>
      <c r="D334" s="9" t="str">
        <f t="shared" si="24"/>
        <v/>
      </c>
      <c r="E334" s="23" t="str">
        <f>IF(A334="","",C334*VLOOKUP(G334,#REF!,2,FALSE))</f>
        <v/>
      </c>
      <c r="F334" s="9"/>
      <c r="G334" s="31" t="str">
        <f>G333</f>
        <v xml:space="preserve">     </v>
      </c>
      <c r="H334" s="32"/>
      <c r="I334" s="32"/>
      <c r="J334" s="33"/>
      <c r="K334" s="1"/>
      <c r="L334" s="30"/>
      <c r="M334" s="30"/>
    </row>
    <row r="335" spans="1:13" ht="15" customHeight="1">
      <c r="A335" s="9"/>
      <c r="B335" s="9" t="str">
        <f t="shared" si="23"/>
        <v/>
      </c>
      <c r="C335" s="9" t="str">
        <f>IF(A335="", "",A335/VLOOKUP(Sheet1!G335,#REF!,3,FALSE))</f>
        <v/>
      </c>
      <c r="D335" s="9" t="str">
        <f t="shared" si="24"/>
        <v/>
      </c>
      <c r="E335" s="23" t="str">
        <f>IF(A335="","",C335*VLOOKUP(G335,#REF!,2,FALSE))</f>
        <v/>
      </c>
      <c r="F335" s="9"/>
      <c r="G335" s="31" t="str">
        <f t="shared" ref="G335:G357" si="25">G334</f>
        <v xml:space="preserve">     </v>
      </c>
      <c r="H335" s="32"/>
      <c r="I335" s="32"/>
      <c r="J335" s="33"/>
      <c r="K335" s="1"/>
      <c r="L335" s="30"/>
      <c r="M335" s="30"/>
    </row>
    <row r="336" spans="1:13" ht="15" customHeight="1">
      <c r="A336" s="9"/>
      <c r="B336" s="9" t="str">
        <f t="shared" si="23"/>
        <v/>
      </c>
      <c r="C336" s="9" t="str">
        <f>IF(A336="", "",A336/VLOOKUP(Sheet1!G336,#REF!,3,FALSE))</f>
        <v/>
      </c>
      <c r="D336" s="9" t="str">
        <f t="shared" si="24"/>
        <v/>
      </c>
      <c r="E336" s="23" t="str">
        <f>IF(A336="","",C336*VLOOKUP(G336,#REF!,2,FALSE))</f>
        <v/>
      </c>
      <c r="F336" s="9"/>
      <c r="G336" s="31" t="str">
        <f t="shared" si="25"/>
        <v xml:space="preserve">     </v>
      </c>
      <c r="H336" s="32"/>
      <c r="I336" s="32"/>
      <c r="J336" s="33"/>
      <c r="K336" s="1"/>
      <c r="L336" s="30"/>
      <c r="M336" s="30"/>
    </row>
    <row r="337" spans="1:13" ht="15" customHeight="1">
      <c r="A337" s="9"/>
      <c r="B337" s="9" t="str">
        <f t="shared" si="23"/>
        <v/>
      </c>
      <c r="C337" s="9" t="str">
        <f>IF(A337="", "",A337/VLOOKUP(Sheet1!G337,#REF!,3,FALSE))</f>
        <v/>
      </c>
      <c r="D337" s="9" t="str">
        <f t="shared" si="24"/>
        <v/>
      </c>
      <c r="E337" s="23" t="str">
        <f>IF(A337="","",C337*VLOOKUP(G337,#REF!,2,FALSE))</f>
        <v/>
      </c>
      <c r="F337" s="9"/>
      <c r="G337" s="31" t="str">
        <f t="shared" si="25"/>
        <v xml:space="preserve">     </v>
      </c>
      <c r="H337" s="32"/>
      <c r="I337" s="32"/>
      <c r="J337" s="33"/>
      <c r="K337" s="1"/>
      <c r="L337" s="30"/>
      <c r="M337" s="30"/>
    </row>
    <row r="338" spans="1:13" ht="15" customHeight="1">
      <c r="A338" s="9"/>
      <c r="B338" s="9" t="str">
        <f t="shared" si="23"/>
        <v/>
      </c>
      <c r="C338" s="9" t="str">
        <f>IF(A338="", "",A338/VLOOKUP(Sheet1!G338,#REF!,3,FALSE))</f>
        <v/>
      </c>
      <c r="D338" s="9" t="str">
        <f t="shared" si="24"/>
        <v/>
      </c>
      <c r="E338" s="23" t="str">
        <f>IF(A338="","",C338*VLOOKUP(G338,#REF!,2,FALSE))</f>
        <v/>
      </c>
      <c r="F338" s="9"/>
      <c r="G338" s="31" t="str">
        <f t="shared" si="25"/>
        <v xml:space="preserve">     </v>
      </c>
      <c r="H338" s="32"/>
      <c r="I338" s="32"/>
      <c r="J338" s="33"/>
      <c r="K338" s="1"/>
      <c r="L338" s="30"/>
      <c r="M338" s="30"/>
    </row>
    <row r="339" spans="1:13" ht="15" customHeight="1">
      <c r="A339" s="9"/>
      <c r="B339" s="9" t="str">
        <f t="shared" si="23"/>
        <v/>
      </c>
      <c r="C339" s="9" t="str">
        <f>IF(A339="", "",A339/VLOOKUP(Sheet1!G339,#REF!,3,FALSE))</f>
        <v/>
      </c>
      <c r="D339" s="9" t="str">
        <f t="shared" si="24"/>
        <v/>
      </c>
      <c r="E339" s="23" t="str">
        <f>IF(A339="","",C339*VLOOKUP(G339,#REF!,2,FALSE))</f>
        <v/>
      </c>
      <c r="F339" s="9"/>
      <c r="G339" s="31" t="str">
        <f t="shared" si="25"/>
        <v xml:space="preserve">     </v>
      </c>
      <c r="H339" s="32"/>
      <c r="I339" s="32"/>
      <c r="J339" s="33"/>
      <c r="K339" s="1"/>
      <c r="L339" s="30"/>
      <c r="M339" s="30"/>
    </row>
    <row r="340" spans="1:13" ht="15" customHeight="1">
      <c r="A340" s="9"/>
      <c r="B340" s="9" t="str">
        <f t="shared" si="23"/>
        <v/>
      </c>
      <c r="C340" s="9" t="str">
        <f>IF(A340="", "",A340/VLOOKUP(Sheet1!G340,#REF!,3,FALSE))</f>
        <v/>
      </c>
      <c r="D340" s="9" t="str">
        <f t="shared" si="24"/>
        <v/>
      </c>
      <c r="E340" s="23" t="str">
        <f>IF(A340="","",C340*VLOOKUP(G340,#REF!,2,FALSE))</f>
        <v/>
      </c>
      <c r="F340" s="9"/>
      <c r="G340" s="31" t="str">
        <f t="shared" si="25"/>
        <v xml:space="preserve">     </v>
      </c>
      <c r="H340" s="32"/>
      <c r="I340" s="32"/>
      <c r="J340" s="33"/>
      <c r="K340" s="1"/>
      <c r="L340" s="30"/>
      <c r="M340" s="30"/>
    </row>
    <row r="341" spans="1:13" ht="15" customHeight="1">
      <c r="A341" s="9"/>
      <c r="B341" s="9" t="str">
        <f t="shared" si="23"/>
        <v/>
      </c>
      <c r="C341" s="9" t="str">
        <f>IF(A341="", "",A341/VLOOKUP(Sheet1!G341,#REF!,3,FALSE))</f>
        <v/>
      </c>
      <c r="D341" s="9" t="str">
        <f t="shared" si="24"/>
        <v/>
      </c>
      <c r="E341" s="23" t="str">
        <f>IF(A341="","",C341*VLOOKUP(G341,#REF!,2,FALSE))</f>
        <v/>
      </c>
      <c r="F341" s="9"/>
      <c r="G341" s="31" t="str">
        <f t="shared" si="25"/>
        <v xml:space="preserve">     </v>
      </c>
      <c r="H341" s="32"/>
      <c r="I341" s="32"/>
      <c r="J341" s="33"/>
      <c r="K341" s="1"/>
      <c r="L341" s="30"/>
      <c r="M341" s="30"/>
    </row>
    <row r="342" spans="1:13" ht="15" customHeight="1">
      <c r="A342" s="9"/>
      <c r="B342" s="9" t="str">
        <f t="shared" si="23"/>
        <v/>
      </c>
      <c r="C342" s="9" t="str">
        <f>IF(A342="", "",A342/VLOOKUP(Sheet1!G342,#REF!,3,FALSE))</f>
        <v/>
      </c>
      <c r="D342" s="9" t="str">
        <f t="shared" si="24"/>
        <v/>
      </c>
      <c r="E342" s="23" t="str">
        <f>IF(A342="","",C342*VLOOKUP(G342,#REF!,2,FALSE))</f>
        <v/>
      </c>
      <c r="F342" s="9"/>
      <c r="G342" s="31" t="str">
        <f t="shared" si="25"/>
        <v xml:space="preserve">     </v>
      </c>
      <c r="H342" s="32"/>
      <c r="I342" s="32"/>
      <c r="J342" s="33"/>
      <c r="K342" s="1"/>
      <c r="L342" s="30"/>
      <c r="M342" s="30"/>
    </row>
    <row r="343" spans="1:13" ht="15" customHeight="1">
      <c r="A343" s="9"/>
      <c r="B343" s="9" t="str">
        <f t="shared" si="23"/>
        <v/>
      </c>
      <c r="C343" s="9" t="str">
        <f>IF(A343="", "",A343/VLOOKUP(Sheet1!G343,#REF!,3,FALSE))</f>
        <v/>
      </c>
      <c r="D343" s="9" t="str">
        <f t="shared" si="24"/>
        <v/>
      </c>
      <c r="E343" s="23" t="str">
        <f>IF(A343="","",C343*VLOOKUP(G343,#REF!,2,FALSE))</f>
        <v/>
      </c>
      <c r="F343" s="9"/>
      <c r="G343" s="31" t="str">
        <f t="shared" si="25"/>
        <v xml:space="preserve">     </v>
      </c>
      <c r="H343" s="32"/>
      <c r="I343" s="32"/>
      <c r="J343" s="33"/>
      <c r="K343" s="1"/>
      <c r="L343" s="30"/>
      <c r="M343" s="30"/>
    </row>
    <row r="344" spans="1:13" ht="15.75" customHeight="1">
      <c r="A344" s="9"/>
      <c r="B344" s="9" t="str">
        <f t="shared" si="23"/>
        <v/>
      </c>
      <c r="C344" s="9" t="str">
        <f>IF(A344="", "",A344/VLOOKUP(Sheet1!G344,#REF!,3,FALSE))</f>
        <v/>
      </c>
      <c r="D344" s="9" t="str">
        <f t="shared" si="24"/>
        <v/>
      </c>
      <c r="E344" s="23" t="str">
        <f>IF(A344="","",C344*VLOOKUP(G344,#REF!,2,FALSE))</f>
        <v/>
      </c>
      <c r="F344" s="9"/>
      <c r="G344" s="31" t="str">
        <f t="shared" si="25"/>
        <v xml:space="preserve">     </v>
      </c>
      <c r="H344" s="32"/>
      <c r="I344" s="32"/>
      <c r="J344" s="33"/>
      <c r="K344" s="1"/>
      <c r="L344" s="30"/>
      <c r="M344" s="30"/>
    </row>
    <row r="345" spans="1:13" ht="15" customHeight="1">
      <c r="A345" s="9"/>
      <c r="B345" s="9" t="str">
        <f t="shared" si="23"/>
        <v/>
      </c>
      <c r="C345" s="9" t="str">
        <f>IF(A345="", "",A345/VLOOKUP(Sheet1!G345,#REF!,3,FALSE))</f>
        <v/>
      </c>
      <c r="D345" s="9" t="str">
        <f t="shared" si="24"/>
        <v/>
      </c>
      <c r="E345" s="23" t="str">
        <f>IF(A345="","",C345*VLOOKUP(G345,#REF!,2,FALSE))</f>
        <v/>
      </c>
      <c r="F345" s="9"/>
      <c r="G345" s="31" t="str">
        <f t="shared" si="25"/>
        <v xml:space="preserve">     </v>
      </c>
      <c r="H345" s="32"/>
      <c r="I345" s="32"/>
      <c r="J345" s="33"/>
      <c r="K345" s="1"/>
      <c r="L345" s="30"/>
      <c r="M345" s="30"/>
    </row>
    <row r="346" spans="1:13" ht="15" customHeight="1">
      <c r="A346" s="9"/>
      <c r="B346" s="9" t="str">
        <f t="shared" si="23"/>
        <v/>
      </c>
      <c r="C346" s="9" t="str">
        <f>IF(A346="", "",A346/VLOOKUP(Sheet1!G346,#REF!,3,FALSE))</f>
        <v/>
      </c>
      <c r="D346" s="9" t="str">
        <f t="shared" si="24"/>
        <v/>
      </c>
      <c r="E346" s="23" t="str">
        <f>IF(A346="","",C346*VLOOKUP(G346,#REF!,2,FALSE))</f>
        <v/>
      </c>
      <c r="F346" s="9"/>
      <c r="G346" s="31" t="str">
        <f t="shared" si="25"/>
        <v xml:space="preserve">     </v>
      </c>
      <c r="H346" s="32"/>
      <c r="I346" s="32"/>
      <c r="J346" s="33"/>
      <c r="K346" s="1"/>
      <c r="L346" s="30"/>
      <c r="M346" s="30"/>
    </row>
    <row r="347" spans="1:13" ht="15" customHeight="1">
      <c r="A347" s="9"/>
      <c r="B347" s="9" t="str">
        <f t="shared" si="23"/>
        <v/>
      </c>
      <c r="C347" s="9" t="str">
        <f>IF(A347="", "",A347/VLOOKUP(Sheet1!G347,#REF!,3,FALSE))</f>
        <v/>
      </c>
      <c r="D347" s="9" t="str">
        <f t="shared" si="24"/>
        <v/>
      </c>
      <c r="E347" s="23" t="str">
        <f>IF(A347="","",C347*VLOOKUP(G347,#REF!,2,FALSE))</f>
        <v/>
      </c>
      <c r="F347" s="9"/>
      <c r="G347" s="31" t="str">
        <f t="shared" si="25"/>
        <v xml:space="preserve">     </v>
      </c>
      <c r="H347" s="32"/>
      <c r="I347" s="32"/>
      <c r="J347" s="33"/>
      <c r="K347" s="1"/>
      <c r="L347" s="30"/>
      <c r="M347" s="30"/>
    </row>
    <row r="348" spans="1:13">
      <c r="A348" s="9"/>
      <c r="B348" s="9" t="str">
        <f t="shared" si="23"/>
        <v/>
      </c>
      <c r="C348" s="9" t="str">
        <f>IF(A348="", "",A348/VLOOKUP(Sheet1!G348,#REF!,3,FALSE))</f>
        <v/>
      </c>
      <c r="D348" s="9" t="str">
        <f t="shared" si="24"/>
        <v/>
      </c>
      <c r="E348" s="23" t="str">
        <f>IF(A348="","",C348*VLOOKUP(G348,#REF!,2,FALSE))</f>
        <v/>
      </c>
      <c r="F348" s="9"/>
      <c r="G348" s="31" t="str">
        <f t="shared" si="25"/>
        <v xml:space="preserve">     </v>
      </c>
      <c r="H348" s="32"/>
      <c r="I348" s="32"/>
      <c r="J348" s="33"/>
      <c r="K348" s="1"/>
      <c r="L348" s="30"/>
      <c r="M348" s="30"/>
    </row>
    <row r="349" spans="1:13" ht="15" customHeight="1">
      <c r="A349" s="9"/>
      <c r="B349" s="9" t="str">
        <f t="shared" si="23"/>
        <v/>
      </c>
      <c r="C349" s="9" t="str">
        <f>IF(A349="", "",A349/VLOOKUP(Sheet1!G349,#REF!,3,FALSE))</f>
        <v/>
      </c>
      <c r="D349" s="9" t="str">
        <f t="shared" si="24"/>
        <v/>
      </c>
      <c r="E349" s="23" t="str">
        <f>IF(A349="","",C349*VLOOKUP(G349,#REF!,2,FALSE))</f>
        <v/>
      </c>
      <c r="F349" s="9"/>
      <c r="G349" s="31" t="str">
        <f t="shared" si="25"/>
        <v xml:space="preserve">     </v>
      </c>
      <c r="H349" s="32"/>
      <c r="I349" s="32"/>
      <c r="J349" s="33"/>
      <c r="K349" s="1"/>
      <c r="L349" s="30"/>
      <c r="M349" s="30"/>
    </row>
    <row r="350" spans="1:13" ht="15" customHeight="1">
      <c r="A350" s="9"/>
      <c r="B350" s="9" t="str">
        <f t="shared" si="23"/>
        <v/>
      </c>
      <c r="C350" s="9" t="str">
        <f>IF(A350="", "",A350/VLOOKUP(Sheet1!G350,#REF!,3,FALSE))</f>
        <v/>
      </c>
      <c r="D350" s="9" t="str">
        <f t="shared" si="24"/>
        <v/>
      </c>
      <c r="E350" s="23" t="str">
        <f>IF(A350="","",C350*VLOOKUP(G350,#REF!,2,FALSE))</f>
        <v/>
      </c>
      <c r="F350" s="9"/>
      <c r="G350" s="31" t="str">
        <f t="shared" si="25"/>
        <v xml:space="preserve">     </v>
      </c>
      <c r="H350" s="32"/>
      <c r="I350" s="32"/>
      <c r="J350" s="33"/>
      <c r="K350" s="1"/>
      <c r="L350" s="30"/>
      <c r="M350" s="30"/>
    </row>
    <row r="351" spans="1:13" ht="15" customHeight="1">
      <c r="A351" s="9"/>
      <c r="B351" s="9" t="str">
        <f t="shared" si="23"/>
        <v/>
      </c>
      <c r="C351" s="9" t="str">
        <f>IF(A351="", "",A351/VLOOKUP(Sheet1!G351,#REF!,3,FALSE))</f>
        <v/>
      </c>
      <c r="D351" s="9" t="str">
        <f t="shared" si="24"/>
        <v/>
      </c>
      <c r="E351" s="23" t="str">
        <f>IF(A351="","",C351*VLOOKUP(G351,#REF!,2,FALSE))</f>
        <v/>
      </c>
      <c r="F351" s="9"/>
      <c r="G351" s="31" t="str">
        <f t="shared" si="25"/>
        <v xml:space="preserve">     </v>
      </c>
      <c r="H351" s="32"/>
      <c r="I351" s="32"/>
      <c r="J351" s="33"/>
      <c r="K351" s="1"/>
      <c r="L351" s="30"/>
      <c r="M351" s="30"/>
    </row>
    <row r="352" spans="1:13" ht="15" customHeight="1">
      <c r="A352" s="9"/>
      <c r="B352" s="9" t="str">
        <f t="shared" si="23"/>
        <v/>
      </c>
      <c r="C352" s="9" t="str">
        <f>IF(A352="", "",A352/VLOOKUP(Sheet1!G352,#REF!,3,FALSE))</f>
        <v/>
      </c>
      <c r="D352" s="9" t="str">
        <f t="shared" si="24"/>
        <v/>
      </c>
      <c r="E352" s="23" t="str">
        <f>IF(A352="","",C352*VLOOKUP(G352,#REF!,2,FALSE))</f>
        <v/>
      </c>
      <c r="F352" s="9"/>
      <c r="G352" s="31" t="str">
        <f t="shared" si="25"/>
        <v xml:space="preserve">     </v>
      </c>
      <c r="H352" s="32"/>
      <c r="I352" s="32"/>
      <c r="J352" s="33"/>
      <c r="K352" s="1"/>
      <c r="L352" s="30"/>
      <c r="M352" s="30"/>
    </row>
    <row r="353" spans="1:13" ht="15" customHeight="1">
      <c r="A353" s="9"/>
      <c r="B353" s="9" t="str">
        <f t="shared" si="23"/>
        <v/>
      </c>
      <c r="C353" s="9" t="str">
        <f>IF(A353="", "",A353/VLOOKUP(Sheet1!G353,#REF!,3,FALSE))</f>
        <v/>
      </c>
      <c r="D353" s="9" t="str">
        <f t="shared" si="24"/>
        <v/>
      </c>
      <c r="E353" s="23" t="str">
        <f>IF(A353="","",C353*VLOOKUP(G353,#REF!,2,FALSE))</f>
        <v/>
      </c>
      <c r="F353" s="9"/>
      <c r="G353" s="31" t="str">
        <f t="shared" si="25"/>
        <v xml:space="preserve">     </v>
      </c>
      <c r="H353" s="32"/>
      <c r="I353" s="32"/>
      <c r="J353" s="33"/>
      <c r="K353" s="1"/>
      <c r="L353" s="30"/>
      <c r="M353" s="30"/>
    </row>
    <row r="354" spans="1:13" ht="15" customHeight="1">
      <c r="A354" s="9"/>
      <c r="B354" s="9" t="str">
        <f t="shared" si="23"/>
        <v/>
      </c>
      <c r="C354" s="9" t="str">
        <f>IF(A354="", "",A354/VLOOKUP(Sheet1!G354,#REF!,3,FALSE))</f>
        <v/>
      </c>
      <c r="D354" s="9" t="str">
        <f t="shared" si="24"/>
        <v/>
      </c>
      <c r="E354" s="23" t="str">
        <f>IF(A354="","",C354*VLOOKUP(G354,#REF!,2,FALSE))</f>
        <v/>
      </c>
      <c r="F354" s="9"/>
      <c r="G354" s="31" t="str">
        <f t="shared" si="25"/>
        <v xml:space="preserve">     </v>
      </c>
      <c r="H354" s="32"/>
      <c r="I354" s="32"/>
      <c r="J354" s="33"/>
      <c r="K354" s="1"/>
      <c r="L354" s="30"/>
      <c r="M354" s="30"/>
    </row>
    <row r="355" spans="1:13" ht="15" customHeight="1">
      <c r="A355" s="9"/>
      <c r="B355" s="9" t="str">
        <f t="shared" si="23"/>
        <v/>
      </c>
      <c r="C355" s="9" t="str">
        <f>IF(A355="", "",A355/VLOOKUP(Sheet1!G355,#REF!,3,FALSE))</f>
        <v/>
      </c>
      <c r="D355" s="9" t="str">
        <f t="shared" si="24"/>
        <v/>
      </c>
      <c r="E355" s="23" t="str">
        <f>IF(A355="","",C355*VLOOKUP(G355,#REF!,2,FALSE))</f>
        <v/>
      </c>
      <c r="F355" s="9"/>
      <c r="G355" s="31" t="str">
        <f t="shared" si="25"/>
        <v xml:space="preserve">     </v>
      </c>
      <c r="H355" s="32"/>
      <c r="I355" s="32"/>
      <c r="J355" s="33"/>
      <c r="K355" s="1"/>
      <c r="L355" s="30"/>
      <c r="M355" s="30"/>
    </row>
    <row r="356" spans="1:13" ht="15" customHeight="1">
      <c r="A356" s="9"/>
      <c r="B356" s="9" t="str">
        <f t="shared" si="23"/>
        <v/>
      </c>
      <c r="C356" s="9" t="str">
        <f>IF(A356="", "",A356/VLOOKUP(Sheet1!G356,#REF!,3,FALSE))</f>
        <v/>
      </c>
      <c r="D356" s="9" t="str">
        <f t="shared" si="24"/>
        <v/>
      </c>
      <c r="E356" s="23" t="str">
        <f>IF(A356="","",C356*VLOOKUP(G356,#REF!,2,FALSE))</f>
        <v/>
      </c>
      <c r="F356" s="9"/>
      <c r="G356" s="31" t="str">
        <f t="shared" si="25"/>
        <v xml:space="preserve">     </v>
      </c>
      <c r="H356" s="32"/>
      <c r="I356" s="32"/>
      <c r="J356" s="33"/>
      <c r="K356" s="1"/>
      <c r="L356" s="30"/>
      <c r="M356" s="30"/>
    </row>
    <row r="357" spans="1:13" ht="15" customHeight="1">
      <c r="A357" s="9"/>
      <c r="B357" s="9" t="str">
        <f t="shared" si="23"/>
        <v/>
      </c>
      <c r="C357" s="9" t="str">
        <f>IF(A357="", "",A357/VLOOKUP(Sheet1!G357,#REF!,3,FALSE))</f>
        <v/>
      </c>
      <c r="D357" s="9" t="str">
        <f t="shared" si="24"/>
        <v/>
      </c>
      <c r="E357" s="23" t="str">
        <f>IF(A357="","",C357*VLOOKUP(G357,#REF!,2,FALSE))</f>
        <v/>
      </c>
      <c r="F357" s="9"/>
      <c r="G357" s="31" t="str">
        <f t="shared" si="25"/>
        <v xml:space="preserve">     </v>
      </c>
      <c r="H357" s="32"/>
      <c r="I357" s="32"/>
      <c r="J357" s="33"/>
      <c r="K357" s="1"/>
      <c r="L357" s="30"/>
      <c r="M357" s="30"/>
    </row>
    <row r="358" spans="1:13" ht="15" customHeight="1" thickBot="1">
      <c r="A358" s="12">
        <f>SUM(A333:A357)</f>
        <v>0</v>
      </c>
      <c r="B358" s="25"/>
      <c r="C358" s="12">
        <f>SUM(C333:C357)</f>
        <v>0</v>
      </c>
      <c r="D358" s="25"/>
      <c r="E358" s="26">
        <f>SUM(E333:E357)</f>
        <v>0</v>
      </c>
      <c r="F358" s="10"/>
      <c r="G358" s="34" t="s">
        <v>68</v>
      </c>
      <c r="H358" s="34"/>
      <c r="I358" s="34"/>
      <c r="J358" s="34"/>
      <c r="K358" s="35"/>
      <c r="L358" s="35"/>
      <c r="M358" s="35"/>
    </row>
    <row r="359" spans="1:13" ht="15" customHeight="1">
      <c r="A359" s="36" t="s">
        <v>39</v>
      </c>
      <c r="B359" s="36"/>
      <c r="C359" s="36"/>
      <c r="D359" s="36"/>
      <c r="E359" s="36"/>
      <c r="F359" s="36"/>
      <c r="G359" s="36"/>
      <c r="H359" s="36"/>
      <c r="I359" s="36"/>
      <c r="J359" s="36"/>
      <c r="K359" s="36"/>
      <c r="L359" s="36"/>
      <c r="M359" s="36"/>
    </row>
    <row r="360" spans="1:13" ht="15" customHeight="1">
      <c r="A360" s="37" t="s">
        <v>40</v>
      </c>
      <c r="B360" s="37"/>
      <c r="C360" s="38" t="s">
        <v>41</v>
      </c>
      <c r="D360" s="38"/>
      <c r="E360" s="39" t="s">
        <v>32</v>
      </c>
      <c r="F360" s="40" t="s">
        <v>72</v>
      </c>
      <c r="G360" s="39" t="s">
        <v>42</v>
      </c>
      <c r="H360" s="39"/>
      <c r="I360" s="39"/>
      <c r="J360" s="39"/>
      <c r="K360" s="39" t="s">
        <v>43</v>
      </c>
      <c r="L360" s="39"/>
      <c r="M360" s="39"/>
    </row>
    <row r="361" spans="1:13" ht="15" customHeight="1">
      <c r="A361" s="38" t="s">
        <v>44</v>
      </c>
      <c r="B361" s="38" t="s">
        <v>45</v>
      </c>
      <c r="C361" s="38" t="s">
        <v>44</v>
      </c>
      <c r="D361" s="38" t="s">
        <v>45</v>
      </c>
      <c r="E361" s="39"/>
      <c r="F361" s="41"/>
      <c r="G361" s="43" t="s">
        <v>67</v>
      </c>
      <c r="H361" s="43"/>
      <c r="I361" s="43"/>
      <c r="J361" s="43"/>
      <c r="K361" s="38" t="s">
        <v>46</v>
      </c>
      <c r="L361" s="38" t="s">
        <v>47</v>
      </c>
      <c r="M361" s="38"/>
    </row>
    <row r="362" spans="1:13" ht="15" customHeight="1">
      <c r="A362" s="38"/>
      <c r="B362" s="38"/>
      <c r="C362" s="38"/>
      <c r="D362" s="38"/>
      <c r="E362" s="39"/>
      <c r="F362" s="42"/>
      <c r="G362" s="43"/>
      <c r="H362" s="43"/>
      <c r="I362" s="43"/>
      <c r="J362" s="43"/>
      <c r="K362" s="38"/>
      <c r="L362" s="38"/>
      <c r="M362" s="38"/>
    </row>
    <row r="363" spans="1:13" ht="15" customHeight="1">
      <c r="A363" s="9"/>
      <c r="B363" s="9" t="str">
        <f t="shared" ref="B363:B387" si="26">IF(A363="","","Units")</f>
        <v/>
      </c>
      <c r="C363" s="9" t="str">
        <f>IF(A363="", "",A363/VLOOKUP(Sheet1!G363,#REF!,3,FALSE))</f>
        <v/>
      </c>
      <c r="D363" s="9" t="str">
        <f t="shared" ref="D363:D387" si="27">IF(A363="","","Cartons")</f>
        <v/>
      </c>
      <c r="E363" s="23" t="str">
        <f>IF(A363="","",C363*VLOOKUP(G363,#REF!,2,FALSE))</f>
        <v/>
      </c>
      <c r="F363" s="9"/>
      <c r="G363" s="31" t="s">
        <v>73</v>
      </c>
      <c r="H363" s="32"/>
      <c r="I363" s="32"/>
      <c r="J363" s="33"/>
      <c r="K363" s="1"/>
      <c r="L363" s="30"/>
      <c r="M363" s="30"/>
    </row>
    <row r="364" spans="1:13" ht="15" customHeight="1">
      <c r="A364" s="9"/>
      <c r="B364" s="9" t="str">
        <f t="shared" si="26"/>
        <v/>
      </c>
      <c r="C364" s="9" t="str">
        <f>IF(A364="", "",A364/VLOOKUP(Sheet1!G364,#REF!,3,FALSE))</f>
        <v/>
      </c>
      <c r="D364" s="9" t="str">
        <f t="shared" si="27"/>
        <v/>
      </c>
      <c r="E364" s="23" t="str">
        <f>IF(A364="","",C364*VLOOKUP(G364,#REF!,2,FALSE))</f>
        <v/>
      </c>
      <c r="F364" s="9"/>
      <c r="G364" s="31" t="str">
        <f>G363</f>
        <v xml:space="preserve">     </v>
      </c>
      <c r="H364" s="32"/>
      <c r="I364" s="32"/>
      <c r="J364" s="33"/>
      <c r="K364" s="1"/>
      <c r="L364" s="30"/>
      <c r="M364" s="30"/>
    </row>
    <row r="365" spans="1:13" ht="15" customHeight="1">
      <c r="A365" s="9"/>
      <c r="B365" s="9" t="str">
        <f t="shared" si="26"/>
        <v/>
      </c>
      <c r="C365" s="9" t="str">
        <f>IF(A365="", "",A365/VLOOKUP(Sheet1!G365,#REF!,3,FALSE))</f>
        <v/>
      </c>
      <c r="D365" s="9" t="str">
        <f t="shared" si="27"/>
        <v/>
      </c>
      <c r="E365" s="23" t="str">
        <f>IF(A365="","",C365*VLOOKUP(G365,#REF!,2,FALSE))</f>
        <v/>
      </c>
      <c r="F365" s="9"/>
      <c r="G365" s="31" t="str">
        <f t="shared" ref="G365:G387" si="28">G364</f>
        <v xml:space="preserve">     </v>
      </c>
      <c r="H365" s="32"/>
      <c r="I365" s="32"/>
      <c r="J365" s="33"/>
      <c r="K365" s="1"/>
      <c r="L365" s="30"/>
      <c r="M365" s="30"/>
    </row>
    <row r="366" spans="1:13" ht="15.75" customHeight="1">
      <c r="A366" s="9"/>
      <c r="B366" s="9" t="str">
        <f t="shared" si="26"/>
        <v/>
      </c>
      <c r="C366" s="9" t="str">
        <f>IF(A366="", "",A366/VLOOKUP(Sheet1!G366,#REF!,3,FALSE))</f>
        <v/>
      </c>
      <c r="D366" s="9" t="str">
        <f t="shared" si="27"/>
        <v/>
      </c>
      <c r="E366" s="23" t="str">
        <f>IF(A366="","",C366*VLOOKUP(G366,#REF!,2,FALSE))</f>
        <v/>
      </c>
      <c r="F366" s="9"/>
      <c r="G366" s="31" t="str">
        <f t="shared" si="28"/>
        <v xml:space="preserve">     </v>
      </c>
      <c r="H366" s="32"/>
      <c r="I366" s="32"/>
      <c r="J366" s="33"/>
      <c r="K366" s="1"/>
      <c r="L366" s="30"/>
      <c r="M366" s="30"/>
    </row>
    <row r="367" spans="1:13" ht="15" customHeight="1">
      <c r="A367" s="9"/>
      <c r="B367" s="9" t="str">
        <f t="shared" si="26"/>
        <v/>
      </c>
      <c r="C367" s="9" t="str">
        <f>IF(A367="", "",A367/VLOOKUP(Sheet1!G367,#REF!,3,FALSE))</f>
        <v/>
      </c>
      <c r="D367" s="9" t="str">
        <f t="shared" si="27"/>
        <v/>
      </c>
      <c r="E367" s="23" t="str">
        <f>IF(A367="","",C367*VLOOKUP(G367,#REF!,2,FALSE))</f>
        <v/>
      </c>
      <c r="F367" s="9"/>
      <c r="G367" s="31" t="str">
        <f t="shared" si="28"/>
        <v xml:space="preserve">     </v>
      </c>
      <c r="H367" s="32"/>
      <c r="I367" s="32"/>
      <c r="J367" s="33"/>
      <c r="K367" s="1"/>
      <c r="L367" s="30"/>
      <c r="M367" s="30"/>
    </row>
    <row r="368" spans="1:13" ht="15" customHeight="1">
      <c r="A368" s="9"/>
      <c r="B368" s="9" t="str">
        <f t="shared" si="26"/>
        <v/>
      </c>
      <c r="C368" s="9" t="str">
        <f>IF(A368="", "",A368/VLOOKUP(Sheet1!G368,#REF!,3,FALSE))</f>
        <v/>
      </c>
      <c r="D368" s="9" t="str">
        <f t="shared" si="27"/>
        <v/>
      </c>
      <c r="E368" s="23" t="str">
        <f>IF(A368="","",C368*VLOOKUP(G368,#REF!,2,FALSE))</f>
        <v/>
      </c>
      <c r="F368" s="9"/>
      <c r="G368" s="31" t="str">
        <f t="shared" si="28"/>
        <v xml:space="preserve">     </v>
      </c>
      <c r="H368" s="32"/>
      <c r="I368" s="32"/>
      <c r="J368" s="33"/>
      <c r="K368" s="1"/>
      <c r="L368" s="30"/>
      <c r="M368" s="30"/>
    </row>
    <row r="369" spans="1:13" ht="15" customHeight="1">
      <c r="A369" s="9"/>
      <c r="B369" s="9" t="str">
        <f t="shared" si="26"/>
        <v/>
      </c>
      <c r="C369" s="9" t="str">
        <f>IF(A369="", "",A369/VLOOKUP(Sheet1!G369,#REF!,3,FALSE))</f>
        <v/>
      </c>
      <c r="D369" s="9" t="str">
        <f t="shared" si="27"/>
        <v/>
      </c>
      <c r="E369" s="23" t="str">
        <f>IF(A369="","",C369*VLOOKUP(G369,#REF!,2,FALSE))</f>
        <v/>
      </c>
      <c r="F369" s="9"/>
      <c r="G369" s="31" t="str">
        <f t="shared" si="28"/>
        <v xml:space="preserve">     </v>
      </c>
      <c r="H369" s="32"/>
      <c r="I369" s="32"/>
      <c r="J369" s="33"/>
      <c r="K369" s="1"/>
      <c r="L369" s="30"/>
      <c r="M369" s="30"/>
    </row>
    <row r="370" spans="1:13">
      <c r="A370" s="9"/>
      <c r="B370" s="9" t="str">
        <f t="shared" si="26"/>
        <v/>
      </c>
      <c r="C370" s="9" t="str">
        <f>IF(A370="", "",A370/VLOOKUP(Sheet1!G370,#REF!,3,FALSE))</f>
        <v/>
      </c>
      <c r="D370" s="9" t="str">
        <f t="shared" si="27"/>
        <v/>
      </c>
      <c r="E370" s="23" t="str">
        <f>IF(A370="","",C370*VLOOKUP(G370,#REF!,2,FALSE))</f>
        <v/>
      </c>
      <c r="F370" s="9"/>
      <c r="G370" s="31" t="str">
        <f t="shared" si="28"/>
        <v xml:space="preserve">     </v>
      </c>
      <c r="H370" s="32"/>
      <c r="I370" s="32"/>
      <c r="J370" s="33"/>
      <c r="K370" s="1"/>
      <c r="L370" s="30"/>
      <c r="M370" s="30"/>
    </row>
    <row r="371" spans="1:13" ht="15" customHeight="1">
      <c r="A371" s="9"/>
      <c r="B371" s="9" t="str">
        <f t="shared" si="26"/>
        <v/>
      </c>
      <c r="C371" s="9" t="str">
        <f>IF(A371="", "",A371/VLOOKUP(Sheet1!G371,#REF!,3,FALSE))</f>
        <v/>
      </c>
      <c r="D371" s="9" t="str">
        <f t="shared" si="27"/>
        <v/>
      </c>
      <c r="E371" s="23" t="str">
        <f>IF(A371="","",C371*VLOOKUP(G371,#REF!,2,FALSE))</f>
        <v/>
      </c>
      <c r="F371" s="9"/>
      <c r="G371" s="31" t="str">
        <f t="shared" si="28"/>
        <v xml:space="preserve">     </v>
      </c>
      <c r="H371" s="32"/>
      <c r="I371" s="32"/>
      <c r="J371" s="33"/>
      <c r="K371" s="1"/>
      <c r="L371" s="30"/>
      <c r="M371" s="30"/>
    </row>
    <row r="372" spans="1:13" ht="15.75" customHeight="1">
      <c r="A372" s="9"/>
      <c r="B372" s="9" t="str">
        <f t="shared" si="26"/>
        <v/>
      </c>
      <c r="C372" s="9" t="str">
        <f>IF(A372="", "",A372/VLOOKUP(Sheet1!G372,#REF!,3,FALSE))</f>
        <v/>
      </c>
      <c r="D372" s="9" t="str">
        <f t="shared" si="27"/>
        <v/>
      </c>
      <c r="E372" s="23" t="str">
        <f>IF(A372="","",C372*VLOOKUP(G372,#REF!,2,FALSE))</f>
        <v/>
      </c>
      <c r="F372" s="9"/>
      <c r="G372" s="31" t="str">
        <f t="shared" si="28"/>
        <v xml:space="preserve">     </v>
      </c>
      <c r="H372" s="32"/>
      <c r="I372" s="32"/>
      <c r="J372" s="33"/>
      <c r="K372" s="1"/>
      <c r="L372" s="30"/>
      <c r="M372" s="30"/>
    </row>
    <row r="373" spans="1:13" ht="15" customHeight="1">
      <c r="A373" s="9"/>
      <c r="B373" s="9" t="str">
        <f t="shared" si="26"/>
        <v/>
      </c>
      <c r="C373" s="9" t="str">
        <f>IF(A373="", "",A373/VLOOKUP(Sheet1!G373,#REF!,3,FALSE))</f>
        <v/>
      </c>
      <c r="D373" s="9" t="str">
        <f t="shared" si="27"/>
        <v/>
      </c>
      <c r="E373" s="23" t="str">
        <f>IF(A373="","",C373*VLOOKUP(G373,#REF!,2,FALSE))</f>
        <v/>
      </c>
      <c r="F373" s="9"/>
      <c r="G373" s="31" t="str">
        <f t="shared" si="28"/>
        <v xml:space="preserve">     </v>
      </c>
      <c r="H373" s="32"/>
      <c r="I373" s="32"/>
      <c r="J373" s="33"/>
      <c r="K373" s="1"/>
      <c r="L373" s="30"/>
      <c r="M373" s="30"/>
    </row>
    <row r="374" spans="1:13" ht="15" customHeight="1">
      <c r="A374" s="9"/>
      <c r="B374" s="9" t="str">
        <f t="shared" si="26"/>
        <v/>
      </c>
      <c r="C374" s="9" t="str">
        <f>IF(A374="", "",A374/VLOOKUP(Sheet1!G374,#REF!,3,FALSE))</f>
        <v/>
      </c>
      <c r="D374" s="9" t="str">
        <f t="shared" si="27"/>
        <v/>
      </c>
      <c r="E374" s="23" t="str">
        <f>IF(A374="","",C374*VLOOKUP(G374,#REF!,2,FALSE))</f>
        <v/>
      </c>
      <c r="F374" s="9"/>
      <c r="G374" s="31" t="str">
        <f t="shared" si="28"/>
        <v xml:space="preserve">     </v>
      </c>
      <c r="H374" s="32"/>
      <c r="I374" s="32"/>
      <c r="J374" s="33"/>
      <c r="K374" s="1"/>
      <c r="L374" s="30"/>
      <c r="M374" s="30"/>
    </row>
    <row r="375" spans="1:13" ht="15" customHeight="1">
      <c r="A375" s="9"/>
      <c r="B375" s="9" t="str">
        <f t="shared" si="26"/>
        <v/>
      </c>
      <c r="C375" s="9" t="str">
        <f>IF(A375="", "",A375/VLOOKUP(Sheet1!G375,#REF!,3,FALSE))</f>
        <v/>
      </c>
      <c r="D375" s="9" t="str">
        <f t="shared" si="27"/>
        <v/>
      </c>
      <c r="E375" s="23" t="str">
        <f>IF(A375="","",C375*VLOOKUP(G375,#REF!,2,FALSE))</f>
        <v/>
      </c>
      <c r="F375" s="9"/>
      <c r="G375" s="31" t="str">
        <f t="shared" si="28"/>
        <v xml:space="preserve">     </v>
      </c>
      <c r="H375" s="32"/>
      <c r="I375" s="32"/>
      <c r="J375" s="33"/>
      <c r="K375" s="1"/>
      <c r="L375" s="30"/>
      <c r="M375" s="30"/>
    </row>
    <row r="376" spans="1:13">
      <c r="A376" s="9"/>
      <c r="B376" s="9" t="str">
        <f t="shared" si="26"/>
        <v/>
      </c>
      <c r="C376" s="9" t="str">
        <f>IF(A376="", "",A376/VLOOKUP(Sheet1!G376,#REF!,3,FALSE))</f>
        <v/>
      </c>
      <c r="D376" s="9" t="str">
        <f t="shared" si="27"/>
        <v/>
      </c>
      <c r="E376" s="23" t="str">
        <f>IF(A376="","",C376*VLOOKUP(G376,#REF!,2,FALSE))</f>
        <v/>
      </c>
      <c r="F376" s="9"/>
      <c r="G376" s="31" t="str">
        <f t="shared" si="28"/>
        <v xml:space="preserve">     </v>
      </c>
      <c r="H376" s="32"/>
      <c r="I376" s="32"/>
      <c r="J376" s="33"/>
      <c r="K376" s="1"/>
      <c r="L376" s="30"/>
      <c r="M376" s="30"/>
    </row>
    <row r="377" spans="1:13" ht="15" customHeight="1">
      <c r="A377" s="9"/>
      <c r="B377" s="9" t="str">
        <f t="shared" si="26"/>
        <v/>
      </c>
      <c r="C377" s="9" t="str">
        <f>IF(A377="", "",A377/VLOOKUP(Sheet1!G377,#REF!,3,FALSE))</f>
        <v/>
      </c>
      <c r="D377" s="9" t="str">
        <f t="shared" si="27"/>
        <v/>
      </c>
      <c r="E377" s="23" t="str">
        <f>IF(A377="","",C377*VLOOKUP(G377,#REF!,2,FALSE))</f>
        <v/>
      </c>
      <c r="F377" s="9"/>
      <c r="G377" s="31" t="str">
        <f t="shared" si="28"/>
        <v xml:space="preserve">     </v>
      </c>
      <c r="H377" s="32"/>
      <c r="I377" s="32"/>
      <c r="J377" s="33"/>
      <c r="K377" s="1"/>
      <c r="L377" s="30"/>
      <c r="M377" s="30"/>
    </row>
    <row r="378" spans="1:13" ht="15" customHeight="1">
      <c r="A378" s="9"/>
      <c r="B378" s="9" t="str">
        <f t="shared" si="26"/>
        <v/>
      </c>
      <c r="C378" s="9" t="str">
        <f>IF(A378="", "",A378/VLOOKUP(Sheet1!G378,#REF!,3,FALSE))</f>
        <v/>
      </c>
      <c r="D378" s="9" t="str">
        <f t="shared" si="27"/>
        <v/>
      </c>
      <c r="E378" s="23" t="str">
        <f>IF(A378="","",C378*VLOOKUP(G378,#REF!,2,FALSE))</f>
        <v/>
      </c>
      <c r="F378" s="9"/>
      <c r="G378" s="31" t="str">
        <f t="shared" si="28"/>
        <v xml:space="preserve">     </v>
      </c>
      <c r="H378" s="32"/>
      <c r="I378" s="32"/>
      <c r="J378" s="33"/>
      <c r="K378" s="1"/>
      <c r="L378" s="30"/>
      <c r="M378" s="30"/>
    </row>
    <row r="379" spans="1:13" ht="15" customHeight="1">
      <c r="A379" s="9"/>
      <c r="B379" s="9" t="str">
        <f t="shared" si="26"/>
        <v/>
      </c>
      <c r="C379" s="9" t="str">
        <f>IF(A379="", "",A379/VLOOKUP(Sheet1!G379,#REF!,3,FALSE))</f>
        <v/>
      </c>
      <c r="D379" s="9" t="str">
        <f t="shared" si="27"/>
        <v/>
      </c>
      <c r="E379" s="23" t="str">
        <f>IF(A379="","",C379*VLOOKUP(G379,#REF!,2,FALSE))</f>
        <v/>
      </c>
      <c r="F379" s="9"/>
      <c r="G379" s="31" t="str">
        <f t="shared" si="28"/>
        <v xml:space="preserve">     </v>
      </c>
      <c r="H379" s="32"/>
      <c r="I379" s="32"/>
      <c r="J379" s="33"/>
      <c r="K379" s="1"/>
      <c r="L379" s="30"/>
      <c r="M379" s="30"/>
    </row>
    <row r="380" spans="1:13" ht="15" customHeight="1">
      <c r="A380" s="9"/>
      <c r="B380" s="9" t="str">
        <f t="shared" si="26"/>
        <v/>
      </c>
      <c r="C380" s="9" t="str">
        <f>IF(A380="", "",A380/VLOOKUP(Sheet1!G380,#REF!,3,FALSE))</f>
        <v/>
      </c>
      <c r="D380" s="9" t="str">
        <f t="shared" si="27"/>
        <v/>
      </c>
      <c r="E380" s="23" t="str">
        <f>IF(A380="","",C380*VLOOKUP(G380,#REF!,2,FALSE))</f>
        <v/>
      </c>
      <c r="F380" s="9"/>
      <c r="G380" s="31" t="str">
        <f t="shared" si="28"/>
        <v xml:space="preserve">     </v>
      </c>
      <c r="H380" s="32"/>
      <c r="I380" s="32"/>
      <c r="J380" s="33"/>
      <c r="K380" s="1"/>
      <c r="L380" s="30"/>
      <c r="M380" s="30"/>
    </row>
    <row r="381" spans="1:13" ht="15" customHeight="1">
      <c r="A381" s="9"/>
      <c r="B381" s="9" t="str">
        <f t="shared" si="26"/>
        <v/>
      </c>
      <c r="C381" s="9" t="str">
        <f>IF(A381="", "",A381/VLOOKUP(Sheet1!G381,#REF!,3,FALSE))</f>
        <v/>
      </c>
      <c r="D381" s="9" t="str">
        <f t="shared" si="27"/>
        <v/>
      </c>
      <c r="E381" s="23" t="str">
        <f>IF(A381="","",C381*VLOOKUP(G381,#REF!,2,FALSE))</f>
        <v/>
      </c>
      <c r="F381" s="9"/>
      <c r="G381" s="31" t="str">
        <f t="shared" si="28"/>
        <v xml:space="preserve">     </v>
      </c>
      <c r="H381" s="32"/>
      <c r="I381" s="32"/>
      <c r="J381" s="33"/>
      <c r="K381" s="1"/>
      <c r="L381" s="30"/>
      <c r="M381" s="30"/>
    </row>
    <row r="382" spans="1:13" ht="15" customHeight="1">
      <c r="A382" s="9"/>
      <c r="B382" s="9" t="str">
        <f t="shared" si="26"/>
        <v/>
      </c>
      <c r="C382" s="9" t="str">
        <f>IF(A382="", "",A382/VLOOKUP(Sheet1!G382,#REF!,3,FALSE))</f>
        <v/>
      </c>
      <c r="D382" s="9" t="str">
        <f t="shared" si="27"/>
        <v/>
      </c>
      <c r="E382" s="23" t="str">
        <f>IF(A382="","",C382*VLOOKUP(G382,#REF!,2,FALSE))</f>
        <v/>
      </c>
      <c r="F382" s="9"/>
      <c r="G382" s="31" t="str">
        <f t="shared" si="28"/>
        <v xml:space="preserve">     </v>
      </c>
      <c r="H382" s="32"/>
      <c r="I382" s="32"/>
      <c r="J382" s="33"/>
      <c r="K382" s="1"/>
      <c r="L382" s="30"/>
      <c r="M382" s="30"/>
    </row>
    <row r="383" spans="1:13" ht="15" customHeight="1">
      <c r="A383" s="9"/>
      <c r="B383" s="9" t="str">
        <f t="shared" si="26"/>
        <v/>
      </c>
      <c r="C383" s="9" t="str">
        <f>IF(A383="", "",A383/VLOOKUP(Sheet1!G383,#REF!,3,FALSE))</f>
        <v/>
      </c>
      <c r="D383" s="9" t="str">
        <f t="shared" si="27"/>
        <v/>
      </c>
      <c r="E383" s="23" t="str">
        <f>IF(A383="","",C383*VLOOKUP(G383,#REF!,2,FALSE))</f>
        <v/>
      </c>
      <c r="F383" s="9"/>
      <c r="G383" s="31" t="str">
        <f t="shared" si="28"/>
        <v xml:space="preserve">     </v>
      </c>
      <c r="H383" s="32"/>
      <c r="I383" s="32"/>
      <c r="J383" s="33"/>
      <c r="K383" s="1"/>
      <c r="L383" s="30"/>
      <c r="M383" s="30"/>
    </row>
    <row r="384" spans="1:13" ht="15" customHeight="1">
      <c r="A384" s="9"/>
      <c r="B384" s="9" t="str">
        <f t="shared" si="26"/>
        <v/>
      </c>
      <c r="C384" s="9" t="str">
        <f>IF(A384="", "",A384/VLOOKUP(Sheet1!G384,#REF!,3,FALSE))</f>
        <v/>
      </c>
      <c r="D384" s="9" t="str">
        <f t="shared" si="27"/>
        <v/>
      </c>
      <c r="E384" s="23" t="str">
        <f>IF(A384="","",C384*VLOOKUP(G384,#REF!,2,FALSE))</f>
        <v/>
      </c>
      <c r="F384" s="9"/>
      <c r="G384" s="31" t="str">
        <f t="shared" si="28"/>
        <v xml:space="preserve">     </v>
      </c>
      <c r="H384" s="32"/>
      <c r="I384" s="32"/>
      <c r="J384" s="33"/>
      <c r="K384" s="1"/>
      <c r="L384" s="30"/>
      <c r="M384" s="30"/>
    </row>
    <row r="385" spans="1:13" ht="15" customHeight="1">
      <c r="A385" s="9"/>
      <c r="B385" s="9" t="str">
        <f t="shared" si="26"/>
        <v/>
      </c>
      <c r="C385" s="9" t="str">
        <f>IF(A385="", "",A385/VLOOKUP(Sheet1!G385,#REF!,3,FALSE))</f>
        <v/>
      </c>
      <c r="D385" s="9" t="str">
        <f t="shared" si="27"/>
        <v/>
      </c>
      <c r="E385" s="23" t="str">
        <f>IF(A385="","",C385*VLOOKUP(G385,#REF!,2,FALSE))</f>
        <v/>
      </c>
      <c r="F385" s="9"/>
      <c r="G385" s="31" t="str">
        <f t="shared" si="28"/>
        <v xml:space="preserve">     </v>
      </c>
      <c r="H385" s="32"/>
      <c r="I385" s="32"/>
      <c r="J385" s="33"/>
      <c r="K385" s="1"/>
      <c r="L385" s="30"/>
      <c r="M385" s="30"/>
    </row>
    <row r="386" spans="1:13" ht="15" customHeight="1">
      <c r="A386" s="9"/>
      <c r="B386" s="9" t="str">
        <f t="shared" si="26"/>
        <v/>
      </c>
      <c r="C386" s="9" t="str">
        <f>IF(A386="", "",A386/VLOOKUP(Sheet1!G386,#REF!,3,FALSE))</f>
        <v/>
      </c>
      <c r="D386" s="9" t="str">
        <f t="shared" si="27"/>
        <v/>
      </c>
      <c r="E386" s="23" t="str">
        <f>IF(A386="","",C386*VLOOKUP(G386,#REF!,2,FALSE))</f>
        <v/>
      </c>
      <c r="F386" s="9"/>
      <c r="G386" s="31" t="str">
        <f t="shared" si="28"/>
        <v xml:space="preserve">     </v>
      </c>
      <c r="H386" s="32"/>
      <c r="I386" s="32"/>
      <c r="J386" s="33"/>
      <c r="K386" s="1"/>
      <c r="L386" s="30"/>
      <c r="M386" s="30"/>
    </row>
    <row r="387" spans="1:13" ht="15" customHeight="1">
      <c r="A387" s="9"/>
      <c r="B387" s="9" t="str">
        <f t="shared" si="26"/>
        <v/>
      </c>
      <c r="C387" s="9" t="str">
        <f>IF(A387="", "",A387/VLOOKUP(Sheet1!G387,#REF!,3,FALSE))</f>
        <v/>
      </c>
      <c r="D387" s="9" t="str">
        <f t="shared" si="27"/>
        <v/>
      </c>
      <c r="E387" s="23" t="str">
        <f>IF(A387="","",C387*VLOOKUP(G387,#REF!,2,FALSE))</f>
        <v/>
      </c>
      <c r="F387" s="9"/>
      <c r="G387" s="31" t="str">
        <f t="shared" si="28"/>
        <v xml:space="preserve">     </v>
      </c>
      <c r="H387" s="32"/>
      <c r="I387" s="32"/>
      <c r="J387" s="33"/>
      <c r="K387" s="1"/>
      <c r="L387" s="30"/>
      <c r="M387" s="30"/>
    </row>
    <row r="388" spans="1:13" ht="15" customHeight="1" thickBot="1">
      <c r="A388" s="12">
        <f>SUM(A363:A387)</f>
        <v>0</v>
      </c>
      <c r="B388" s="25"/>
      <c r="C388" s="12">
        <f>SUM(C363:C387)</f>
        <v>0</v>
      </c>
      <c r="D388" s="25"/>
      <c r="E388" s="26">
        <f>SUM(E363:E387)</f>
        <v>0</v>
      </c>
      <c r="F388" s="10"/>
      <c r="G388" s="34" t="s">
        <v>68</v>
      </c>
      <c r="H388" s="34"/>
      <c r="I388" s="34"/>
      <c r="J388" s="34"/>
      <c r="K388" s="35"/>
      <c r="L388" s="35"/>
      <c r="M388" s="35"/>
    </row>
    <row r="389" spans="1:13" ht="15" customHeight="1">
      <c r="A389" s="36" t="s">
        <v>39</v>
      </c>
      <c r="B389" s="36"/>
      <c r="C389" s="36"/>
      <c r="D389" s="36"/>
      <c r="E389" s="36"/>
      <c r="F389" s="36"/>
      <c r="G389" s="36"/>
      <c r="H389" s="36"/>
      <c r="I389" s="36"/>
      <c r="J389" s="36"/>
      <c r="K389" s="36"/>
      <c r="L389" s="36"/>
      <c r="M389" s="36"/>
    </row>
    <row r="390" spans="1:13" ht="15" customHeight="1">
      <c r="A390" s="37" t="s">
        <v>40</v>
      </c>
      <c r="B390" s="37"/>
      <c r="C390" s="38" t="s">
        <v>41</v>
      </c>
      <c r="D390" s="38"/>
      <c r="E390" s="39" t="s">
        <v>32</v>
      </c>
      <c r="F390" s="40" t="s">
        <v>72</v>
      </c>
      <c r="G390" s="39" t="s">
        <v>42</v>
      </c>
      <c r="H390" s="39"/>
      <c r="I390" s="39"/>
      <c r="J390" s="39"/>
      <c r="K390" s="39" t="s">
        <v>43</v>
      </c>
      <c r="L390" s="39"/>
      <c r="M390" s="39"/>
    </row>
    <row r="391" spans="1:13" ht="15" customHeight="1">
      <c r="A391" s="38" t="s">
        <v>44</v>
      </c>
      <c r="B391" s="38" t="s">
        <v>45</v>
      </c>
      <c r="C391" s="38" t="s">
        <v>44</v>
      </c>
      <c r="D391" s="38" t="s">
        <v>45</v>
      </c>
      <c r="E391" s="39"/>
      <c r="F391" s="41"/>
      <c r="G391" s="43" t="s">
        <v>67</v>
      </c>
      <c r="H391" s="43"/>
      <c r="I391" s="43"/>
      <c r="J391" s="43"/>
      <c r="K391" s="38" t="s">
        <v>46</v>
      </c>
      <c r="L391" s="38" t="s">
        <v>47</v>
      </c>
      <c r="M391" s="38"/>
    </row>
    <row r="392" spans="1:13" ht="15" customHeight="1">
      <c r="A392" s="38"/>
      <c r="B392" s="38"/>
      <c r="C392" s="38"/>
      <c r="D392" s="38"/>
      <c r="E392" s="39"/>
      <c r="F392" s="42"/>
      <c r="G392" s="43"/>
      <c r="H392" s="43"/>
      <c r="I392" s="43"/>
      <c r="J392" s="43"/>
      <c r="K392" s="38"/>
      <c r="L392" s="38"/>
      <c r="M392" s="38"/>
    </row>
    <row r="393" spans="1:13" ht="15" customHeight="1">
      <c r="A393" s="9"/>
      <c r="B393" s="9" t="str">
        <f t="shared" ref="B393:B417" si="29">IF(A393="","","Units")</f>
        <v/>
      </c>
      <c r="C393" s="9" t="str">
        <f>IF(A393="", "",A393/VLOOKUP(Sheet1!G393,#REF!,3,FALSE))</f>
        <v/>
      </c>
      <c r="D393" s="9" t="str">
        <f t="shared" ref="D393:D417" si="30">IF(A393="","","Cartons")</f>
        <v/>
      </c>
      <c r="E393" s="23" t="str">
        <f>IF(A393="","",C393*VLOOKUP(G393,#REF!,2,FALSE))</f>
        <v/>
      </c>
      <c r="F393" s="9"/>
      <c r="G393" s="31" t="s">
        <v>73</v>
      </c>
      <c r="H393" s="32"/>
      <c r="I393" s="32"/>
      <c r="J393" s="33"/>
      <c r="K393" s="1"/>
      <c r="L393" s="30"/>
      <c r="M393" s="30"/>
    </row>
    <row r="394" spans="1:13" ht="15" customHeight="1">
      <c r="A394" s="9"/>
      <c r="B394" s="9" t="str">
        <f t="shared" si="29"/>
        <v/>
      </c>
      <c r="C394" s="9" t="str">
        <f>IF(A394="", "",A394/VLOOKUP(Sheet1!G394,#REF!,3,FALSE))</f>
        <v/>
      </c>
      <c r="D394" s="9" t="str">
        <f t="shared" si="30"/>
        <v/>
      </c>
      <c r="E394" s="23" t="str">
        <f>IF(A394="","",C394*VLOOKUP(G394,#REF!,2,FALSE))</f>
        <v/>
      </c>
      <c r="F394" s="9"/>
      <c r="G394" s="31" t="str">
        <f>G393</f>
        <v xml:space="preserve">     </v>
      </c>
      <c r="H394" s="32"/>
      <c r="I394" s="32"/>
      <c r="J394" s="33"/>
      <c r="K394" s="1"/>
      <c r="L394" s="30"/>
      <c r="M394" s="30"/>
    </row>
    <row r="395" spans="1:13" ht="15" customHeight="1">
      <c r="A395" s="9"/>
      <c r="B395" s="9" t="str">
        <f t="shared" si="29"/>
        <v/>
      </c>
      <c r="C395" s="9" t="str">
        <f>IF(A395="", "",A395/VLOOKUP(Sheet1!G395,#REF!,3,FALSE))</f>
        <v/>
      </c>
      <c r="D395" s="9" t="str">
        <f t="shared" si="30"/>
        <v/>
      </c>
      <c r="E395" s="23" t="str">
        <f>IF(A395="","",C395*VLOOKUP(G395,#REF!,2,FALSE))</f>
        <v/>
      </c>
      <c r="F395" s="9"/>
      <c r="G395" s="31" t="str">
        <f t="shared" ref="G395:G417" si="31">G394</f>
        <v xml:space="preserve">     </v>
      </c>
      <c r="H395" s="32"/>
      <c r="I395" s="32"/>
      <c r="J395" s="33"/>
      <c r="K395" s="1"/>
      <c r="L395" s="30"/>
      <c r="M395" s="30"/>
    </row>
    <row r="396" spans="1:13" ht="15" customHeight="1">
      <c r="A396" s="9"/>
      <c r="B396" s="9" t="str">
        <f t="shared" si="29"/>
        <v/>
      </c>
      <c r="C396" s="9" t="str">
        <f>IF(A396="", "",A396/VLOOKUP(Sheet1!G396,#REF!,3,FALSE))</f>
        <v/>
      </c>
      <c r="D396" s="9" t="str">
        <f t="shared" si="30"/>
        <v/>
      </c>
      <c r="E396" s="23" t="str">
        <f>IF(A396="","",C396*VLOOKUP(G396,#REF!,2,FALSE))</f>
        <v/>
      </c>
      <c r="F396" s="9"/>
      <c r="G396" s="31" t="str">
        <f t="shared" si="31"/>
        <v xml:space="preserve">     </v>
      </c>
      <c r="H396" s="32"/>
      <c r="I396" s="32"/>
      <c r="J396" s="33"/>
      <c r="K396" s="1"/>
      <c r="L396" s="30"/>
      <c r="M396" s="30"/>
    </row>
    <row r="397" spans="1:13" ht="15" customHeight="1">
      <c r="A397" s="9"/>
      <c r="B397" s="9" t="str">
        <f t="shared" si="29"/>
        <v/>
      </c>
      <c r="C397" s="9" t="str">
        <f>IF(A397="", "",A397/VLOOKUP(Sheet1!G397,#REF!,3,FALSE))</f>
        <v/>
      </c>
      <c r="D397" s="9" t="str">
        <f t="shared" si="30"/>
        <v/>
      </c>
      <c r="E397" s="23" t="str">
        <f>IF(A397="","",C397*VLOOKUP(G397,#REF!,2,FALSE))</f>
        <v/>
      </c>
      <c r="F397" s="9"/>
      <c r="G397" s="31" t="str">
        <f t="shared" si="31"/>
        <v xml:space="preserve">     </v>
      </c>
      <c r="H397" s="32"/>
      <c r="I397" s="32"/>
      <c r="J397" s="33"/>
      <c r="K397" s="1"/>
      <c r="L397" s="30"/>
      <c r="M397" s="30"/>
    </row>
    <row r="398" spans="1:13" ht="15" customHeight="1">
      <c r="A398" s="9"/>
      <c r="B398" s="9" t="str">
        <f t="shared" si="29"/>
        <v/>
      </c>
      <c r="C398" s="9" t="str">
        <f>IF(A398="", "",A398/VLOOKUP(Sheet1!G398,#REF!,3,FALSE))</f>
        <v/>
      </c>
      <c r="D398" s="9" t="str">
        <f t="shared" si="30"/>
        <v/>
      </c>
      <c r="E398" s="23" t="str">
        <f>IF(A398="","",C398*VLOOKUP(G398,#REF!,2,FALSE))</f>
        <v/>
      </c>
      <c r="F398" s="9"/>
      <c r="G398" s="31" t="str">
        <f t="shared" si="31"/>
        <v xml:space="preserve">     </v>
      </c>
      <c r="H398" s="32"/>
      <c r="I398" s="32"/>
      <c r="J398" s="33"/>
      <c r="K398" s="1"/>
      <c r="L398" s="30"/>
      <c r="M398" s="30"/>
    </row>
    <row r="399" spans="1:13" ht="15" customHeight="1">
      <c r="A399" s="9"/>
      <c r="B399" s="9" t="str">
        <f t="shared" si="29"/>
        <v/>
      </c>
      <c r="C399" s="9" t="str">
        <f>IF(A399="", "",A399/VLOOKUP(Sheet1!G399,#REF!,3,FALSE))</f>
        <v/>
      </c>
      <c r="D399" s="9" t="str">
        <f t="shared" si="30"/>
        <v/>
      </c>
      <c r="E399" s="23" t="str">
        <f>IF(A399="","",C399*VLOOKUP(G399,#REF!,2,FALSE))</f>
        <v/>
      </c>
      <c r="F399" s="9"/>
      <c r="G399" s="31" t="str">
        <f t="shared" si="31"/>
        <v xml:space="preserve">     </v>
      </c>
      <c r="H399" s="32"/>
      <c r="I399" s="32"/>
      <c r="J399" s="33"/>
      <c r="K399" s="1"/>
      <c r="L399" s="30"/>
      <c r="M399" s="30"/>
    </row>
    <row r="400" spans="1:13" ht="15.75" customHeight="1">
      <c r="A400" s="9"/>
      <c r="B400" s="9" t="str">
        <f t="shared" si="29"/>
        <v/>
      </c>
      <c r="C400" s="9" t="str">
        <f>IF(A400="", "",A400/VLOOKUP(Sheet1!G400,#REF!,3,FALSE))</f>
        <v/>
      </c>
      <c r="D400" s="9" t="str">
        <f t="shared" si="30"/>
        <v/>
      </c>
      <c r="E400" s="23" t="str">
        <f>IF(A400="","",C400*VLOOKUP(G400,#REF!,2,FALSE))</f>
        <v/>
      </c>
      <c r="F400" s="9"/>
      <c r="G400" s="31" t="str">
        <f t="shared" si="31"/>
        <v xml:space="preserve">     </v>
      </c>
      <c r="H400" s="32"/>
      <c r="I400" s="32"/>
      <c r="J400" s="33"/>
      <c r="K400" s="1"/>
      <c r="L400" s="30"/>
      <c r="M400" s="30"/>
    </row>
    <row r="401" spans="1:13" ht="15" customHeight="1">
      <c r="A401" s="9"/>
      <c r="B401" s="9" t="str">
        <f t="shared" si="29"/>
        <v/>
      </c>
      <c r="C401" s="9" t="str">
        <f>IF(A401="", "",A401/VLOOKUP(Sheet1!G401,#REF!,3,FALSE))</f>
        <v/>
      </c>
      <c r="D401" s="9" t="str">
        <f t="shared" si="30"/>
        <v/>
      </c>
      <c r="E401" s="23" t="str">
        <f>IF(A401="","",C401*VLOOKUP(G401,#REF!,2,FALSE))</f>
        <v/>
      </c>
      <c r="F401" s="9"/>
      <c r="G401" s="31" t="str">
        <f t="shared" si="31"/>
        <v xml:space="preserve">     </v>
      </c>
      <c r="H401" s="32"/>
      <c r="I401" s="32"/>
      <c r="J401" s="33"/>
      <c r="K401" s="1"/>
      <c r="L401" s="30"/>
      <c r="M401" s="30"/>
    </row>
    <row r="402" spans="1:13" ht="15" customHeight="1">
      <c r="A402" s="9"/>
      <c r="B402" s="9" t="str">
        <f t="shared" si="29"/>
        <v/>
      </c>
      <c r="C402" s="9" t="str">
        <f>IF(A402="", "",A402/VLOOKUP(Sheet1!G402,#REF!,3,FALSE))</f>
        <v/>
      </c>
      <c r="D402" s="9" t="str">
        <f t="shared" si="30"/>
        <v/>
      </c>
      <c r="E402" s="23" t="str">
        <f>IF(A402="","",C402*VLOOKUP(G402,#REF!,2,FALSE))</f>
        <v/>
      </c>
      <c r="F402" s="9"/>
      <c r="G402" s="31" t="str">
        <f t="shared" si="31"/>
        <v xml:space="preserve">     </v>
      </c>
      <c r="H402" s="32"/>
      <c r="I402" s="32"/>
      <c r="J402" s="33"/>
      <c r="K402" s="1"/>
      <c r="L402" s="30"/>
      <c r="M402" s="30"/>
    </row>
    <row r="403" spans="1:13" ht="15" customHeight="1">
      <c r="A403" s="9"/>
      <c r="B403" s="9" t="str">
        <f t="shared" si="29"/>
        <v/>
      </c>
      <c r="C403" s="9" t="str">
        <f>IF(A403="", "",A403/VLOOKUP(Sheet1!G403,#REF!,3,FALSE))</f>
        <v/>
      </c>
      <c r="D403" s="9" t="str">
        <f t="shared" si="30"/>
        <v/>
      </c>
      <c r="E403" s="23" t="str">
        <f>IF(A403="","",C403*VLOOKUP(G403,#REF!,2,FALSE))</f>
        <v/>
      </c>
      <c r="F403" s="9"/>
      <c r="G403" s="31" t="str">
        <f t="shared" si="31"/>
        <v xml:space="preserve">     </v>
      </c>
      <c r="H403" s="32"/>
      <c r="I403" s="32"/>
      <c r="J403" s="33"/>
      <c r="K403" s="1"/>
      <c r="L403" s="30"/>
      <c r="M403" s="30"/>
    </row>
    <row r="404" spans="1:13">
      <c r="A404" s="9"/>
      <c r="B404" s="9" t="str">
        <f t="shared" si="29"/>
        <v/>
      </c>
      <c r="C404" s="9" t="str">
        <f>IF(A404="", "",A404/VLOOKUP(Sheet1!G404,#REF!,3,FALSE))</f>
        <v/>
      </c>
      <c r="D404" s="9" t="str">
        <f t="shared" si="30"/>
        <v/>
      </c>
      <c r="E404" s="23" t="str">
        <f>IF(A404="","",C404*VLOOKUP(G404,#REF!,2,FALSE))</f>
        <v/>
      </c>
      <c r="F404" s="9"/>
      <c r="G404" s="31" t="str">
        <f t="shared" si="31"/>
        <v xml:space="preserve">     </v>
      </c>
      <c r="H404" s="32"/>
      <c r="I404" s="32"/>
      <c r="J404" s="33"/>
      <c r="K404" s="1"/>
      <c r="L404" s="30"/>
      <c r="M404" s="30"/>
    </row>
    <row r="405" spans="1:13" ht="15" customHeight="1">
      <c r="A405" s="9"/>
      <c r="B405" s="9" t="str">
        <f t="shared" si="29"/>
        <v/>
      </c>
      <c r="C405" s="9" t="str">
        <f>IF(A405="", "",A405/VLOOKUP(Sheet1!G405,#REF!,3,FALSE))</f>
        <v/>
      </c>
      <c r="D405" s="9" t="str">
        <f t="shared" si="30"/>
        <v/>
      </c>
      <c r="E405" s="23" t="str">
        <f>IF(A405="","",C405*VLOOKUP(G405,#REF!,2,FALSE))</f>
        <v/>
      </c>
      <c r="F405" s="9"/>
      <c r="G405" s="31" t="str">
        <f t="shared" si="31"/>
        <v xml:space="preserve">     </v>
      </c>
      <c r="H405" s="32"/>
      <c r="I405" s="32"/>
      <c r="J405" s="33"/>
      <c r="K405" s="1"/>
      <c r="L405" s="30"/>
      <c r="M405" s="30"/>
    </row>
    <row r="406" spans="1:13" ht="15" customHeight="1">
      <c r="A406" s="9"/>
      <c r="B406" s="9" t="str">
        <f t="shared" si="29"/>
        <v/>
      </c>
      <c r="C406" s="9" t="str">
        <f>IF(A406="", "",A406/VLOOKUP(Sheet1!G406,#REF!,3,FALSE))</f>
        <v/>
      </c>
      <c r="D406" s="9" t="str">
        <f t="shared" si="30"/>
        <v/>
      </c>
      <c r="E406" s="23" t="str">
        <f>IF(A406="","",C406*VLOOKUP(G406,#REF!,2,FALSE))</f>
        <v/>
      </c>
      <c r="F406" s="9"/>
      <c r="G406" s="31" t="str">
        <f t="shared" si="31"/>
        <v xml:space="preserve">     </v>
      </c>
      <c r="H406" s="32"/>
      <c r="I406" s="32"/>
      <c r="J406" s="33"/>
      <c r="K406" s="1"/>
      <c r="L406" s="30"/>
      <c r="M406" s="30"/>
    </row>
    <row r="407" spans="1:13" ht="15" customHeight="1">
      <c r="A407" s="9"/>
      <c r="B407" s="9" t="str">
        <f t="shared" si="29"/>
        <v/>
      </c>
      <c r="C407" s="9" t="str">
        <f>IF(A407="", "",A407/VLOOKUP(Sheet1!G407,#REF!,3,FALSE))</f>
        <v/>
      </c>
      <c r="D407" s="9" t="str">
        <f t="shared" si="30"/>
        <v/>
      </c>
      <c r="E407" s="23" t="str">
        <f>IF(A407="","",C407*VLOOKUP(G407,#REF!,2,FALSE))</f>
        <v/>
      </c>
      <c r="F407" s="9"/>
      <c r="G407" s="31" t="str">
        <f t="shared" si="31"/>
        <v xml:space="preserve">     </v>
      </c>
      <c r="H407" s="32"/>
      <c r="I407" s="32"/>
      <c r="J407" s="33"/>
      <c r="K407" s="1"/>
      <c r="L407" s="30"/>
      <c r="M407" s="30"/>
    </row>
    <row r="408" spans="1:13" ht="15" customHeight="1">
      <c r="A408" s="9"/>
      <c r="B408" s="9" t="str">
        <f t="shared" si="29"/>
        <v/>
      </c>
      <c r="C408" s="9" t="str">
        <f>IF(A408="", "",A408/VLOOKUP(Sheet1!G408,#REF!,3,FALSE))</f>
        <v/>
      </c>
      <c r="D408" s="9" t="str">
        <f t="shared" si="30"/>
        <v/>
      </c>
      <c r="E408" s="23" t="str">
        <f>IF(A408="","",C408*VLOOKUP(G408,#REF!,2,FALSE))</f>
        <v/>
      </c>
      <c r="F408" s="9"/>
      <c r="G408" s="31" t="str">
        <f t="shared" si="31"/>
        <v xml:space="preserve">     </v>
      </c>
      <c r="H408" s="32"/>
      <c r="I408" s="32"/>
      <c r="J408" s="33"/>
      <c r="K408" s="1"/>
      <c r="L408" s="30"/>
      <c r="M408" s="30"/>
    </row>
    <row r="409" spans="1:13" ht="15" customHeight="1">
      <c r="A409" s="9"/>
      <c r="B409" s="9" t="str">
        <f t="shared" si="29"/>
        <v/>
      </c>
      <c r="C409" s="9" t="str">
        <f>IF(A409="", "",A409/VLOOKUP(Sheet1!G409,#REF!,3,FALSE))</f>
        <v/>
      </c>
      <c r="D409" s="9" t="str">
        <f t="shared" si="30"/>
        <v/>
      </c>
      <c r="E409" s="23" t="str">
        <f>IF(A409="","",C409*VLOOKUP(G409,#REF!,2,FALSE))</f>
        <v/>
      </c>
      <c r="F409" s="9"/>
      <c r="G409" s="31" t="str">
        <f t="shared" si="31"/>
        <v xml:space="preserve">     </v>
      </c>
      <c r="H409" s="32"/>
      <c r="I409" s="32"/>
      <c r="J409" s="33"/>
      <c r="K409" s="1"/>
      <c r="L409" s="30"/>
      <c r="M409" s="30"/>
    </row>
    <row r="410" spans="1:13" ht="15" customHeight="1">
      <c r="A410" s="9"/>
      <c r="B410" s="9" t="str">
        <f t="shared" si="29"/>
        <v/>
      </c>
      <c r="C410" s="9" t="str">
        <f>IF(A410="", "",A410/VLOOKUP(Sheet1!G410,#REF!,3,FALSE))</f>
        <v/>
      </c>
      <c r="D410" s="9" t="str">
        <f t="shared" si="30"/>
        <v/>
      </c>
      <c r="E410" s="23" t="str">
        <f>IF(A410="","",C410*VLOOKUP(G410,#REF!,2,FALSE))</f>
        <v/>
      </c>
      <c r="F410" s="9"/>
      <c r="G410" s="31" t="str">
        <f t="shared" si="31"/>
        <v xml:space="preserve">     </v>
      </c>
      <c r="H410" s="32"/>
      <c r="I410" s="32"/>
      <c r="J410" s="33"/>
      <c r="K410" s="1"/>
      <c r="L410" s="30"/>
      <c r="M410" s="30"/>
    </row>
    <row r="411" spans="1:13" ht="15" customHeight="1">
      <c r="A411" s="9"/>
      <c r="B411" s="9" t="str">
        <f t="shared" si="29"/>
        <v/>
      </c>
      <c r="C411" s="9" t="str">
        <f>IF(A411="", "",A411/VLOOKUP(Sheet1!G411,#REF!,3,FALSE))</f>
        <v/>
      </c>
      <c r="D411" s="9" t="str">
        <f t="shared" si="30"/>
        <v/>
      </c>
      <c r="E411" s="23" t="str">
        <f>IF(A411="","",C411*VLOOKUP(G411,#REF!,2,FALSE))</f>
        <v/>
      </c>
      <c r="F411" s="9"/>
      <c r="G411" s="31" t="str">
        <f t="shared" si="31"/>
        <v xml:space="preserve">     </v>
      </c>
      <c r="H411" s="32"/>
      <c r="I411" s="32"/>
      <c r="J411" s="33"/>
      <c r="K411" s="1"/>
      <c r="L411" s="30"/>
      <c r="M411" s="30"/>
    </row>
    <row r="412" spans="1:13" ht="15" customHeight="1">
      <c r="A412" s="9"/>
      <c r="B412" s="9" t="str">
        <f t="shared" si="29"/>
        <v/>
      </c>
      <c r="C412" s="9" t="str">
        <f>IF(A412="", "",A412/VLOOKUP(Sheet1!G412,#REF!,3,FALSE))</f>
        <v/>
      </c>
      <c r="D412" s="9" t="str">
        <f t="shared" si="30"/>
        <v/>
      </c>
      <c r="E412" s="23" t="str">
        <f>IF(A412="","",C412*VLOOKUP(G412,#REF!,2,FALSE))</f>
        <v/>
      </c>
      <c r="F412" s="9"/>
      <c r="G412" s="31" t="str">
        <f t="shared" si="31"/>
        <v xml:space="preserve">     </v>
      </c>
      <c r="H412" s="32"/>
      <c r="I412" s="32"/>
      <c r="J412" s="33"/>
      <c r="K412" s="1"/>
      <c r="L412" s="30"/>
      <c r="M412" s="30"/>
    </row>
    <row r="413" spans="1:13" ht="15" customHeight="1">
      <c r="A413" s="9"/>
      <c r="B413" s="9" t="str">
        <f t="shared" si="29"/>
        <v/>
      </c>
      <c r="C413" s="9" t="str">
        <f>IF(A413="", "",A413/VLOOKUP(Sheet1!G413,#REF!,3,FALSE))</f>
        <v/>
      </c>
      <c r="D413" s="9" t="str">
        <f t="shared" si="30"/>
        <v/>
      </c>
      <c r="E413" s="23" t="str">
        <f>IF(A413="","",C413*VLOOKUP(G413,#REF!,2,FALSE))</f>
        <v/>
      </c>
      <c r="F413" s="9"/>
      <c r="G413" s="31" t="str">
        <f t="shared" si="31"/>
        <v xml:space="preserve">     </v>
      </c>
      <c r="H413" s="32"/>
      <c r="I413" s="32"/>
      <c r="J413" s="33"/>
      <c r="K413" s="1"/>
      <c r="L413" s="30"/>
      <c r="M413" s="30"/>
    </row>
    <row r="414" spans="1:13" ht="15" customHeight="1">
      <c r="A414" s="9"/>
      <c r="B414" s="9" t="str">
        <f t="shared" si="29"/>
        <v/>
      </c>
      <c r="C414" s="9" t="str">
        <f>IF(A414="", "",A414/VLOOKUP(Sheet1!G414,#REF!,3,FALSE))</f>
        <v/>
      </c>
      <c r="D414" s="9" t="str">
        <f t="shared" si="30"/>
        <v/>
      </c>
      <c r="E414" s="23" t="str">
        <f>IF(A414="","",C414*VLOOKUP(G414,#REF!,2,FALSE))</f>
        <v/>
      </c>
      <c r="F414" s="9"/>
      <c r="G414" s="31" t="str">
        <f t="shared" si="31"/>
        <v xml:space="preserve">     </v>
      </c>
      <c r="H414" s="32"/>
      <c r="I414" s="32"/>
      <c r="J414" s="33"/>
      <c r="K414" s="1"/>
      <c r="L414" s="30"/>
      <c r="M414" s="30"/>
    </row>
    <row r="415" spans="1:13" ht="15" customHeight="1">
      <c r="A415" s="9"/>
      <c r="B415" s="9" t="str">
        <f t="shared" si="29"/>
        <v/>
      </c>
      <c r="C415" s="9" t="str">
        <f>IF(A415="", "",A415/VLOOKUP(Sheet1!G415,#REF!,3,FALSE))</f>
        <v/>
      </c>
      <c r="D415" s="9" t="str">
        <f t="shared" si="30"/>
        <v/>
      </c>
      <c r="E415" s="23" t="str">
        <f>IF(A415="","",C415*VLOOKUP(G415,#REF!,2,FALSE))</f>
        <v/>
      </c>
      <c r="F415" s="9"/>
      <c r="G415" s="31" t="str">
        <f t="shared" si="31"/>
        <v xml:space="preserve">     </v>
      </c>
      <c r="H415" s="32"/>
      <c r="I415" s="32"/>
      <c r="J415" s="33"/>
      <c r="K415" s="1"/>
      <c r="L415" s="30"/>
      <c r="M415" s="30"/>
    </row>
    <row r="416" spans="1:13" ht="15" customHeight="1">
      <c r="A416" s="9"/>
      <c r="B416" s="9" t="str">
        <f t="shared" si="29"/>
        <v/>
      </c>
      <c r="C416" s="9" t="str">
        <f>IF(A416="", "",A416/VLOOKUP(Sheet1!G416,#REF!,3,FALSE))</f>
        <v/>
      </c>
      <c r="D416" s="9" t="str">
        <f t="shared" si="30"/>
        <v/>
      </c>
      <c r="E416" s="23" t="str">
        <f>IF(A416="","",C416*VLOOKUP(G416,#REF!,2,FALSE))</f>
        <v/>
      </c>
      <c r="F416" s="9"/>
      <c r="G416" s="31" t="str">
        <f t="shared" si="31"/>
        <v xml:space="preserve">     </v>
      </c>
      <c r="H416" s="32"/>
      <c r="I416" s="32"/>
      <c r="J416" s="33"/>
      <c r="K416" s="1"/>
      <c r="L416" s="30"/>
      <c r="M416" s="30"/>
    </row>
    <row r="417" spans="1:13" ht="15" customHeight="1">
      <c r="A417" s="9"/>
      <c r="B417" s="9" t="str">
        <f t="shared" si="29"/>
        <v/>
      </c>
      <c r="C417" s="9" t="str">
        <f>IF(A417="", "",A417/VLOOKUP(Sheet1!G417,#REF!,3,FALSE))</f>
        <v/>
      </c>
      <c r="D417" s="9" t="str">
        <f t="shared" si="30"/>
        <v/>
      </c>
      <c r="E417" s="23" t="str">
        <f>IF(A417="","",C417*VLOOKUP(G417,#REF!,2,FALSE))</f>
        <v/>
      </c>
      <c r="F417" s="9"/>
      <c r="G417" s="31" t="str">
        <f t="shared" si="31"/>
        <v xml:space="preserve">     </v>
      </c>
      <c r="H417" s="32"/>
      <c r="I417" s="32"/>
      <c r="J417" s="33"/>
      <c r="K417" s="1"/>
      <c r="L417" s="30"/>
      <c r="M417" s="30"/>
    </row>
    <row r="418" spans="1:13" ht="15" customHeight="1" thickBot="1">
      <c r="A418" s="12">
        <f>SUM(A393:A417)</f>
        <v>0</v>
      </c>
      <c r="B418" s="25"/>
      <c r="C418" s="12">
        <f>SUM(C393:C417)</f>
        <v>0</v>
      </c>
      <c r="D418" s="25"/>
      <c r="E418" s="26">
        <f>SUM(E393:E417)</f>
        <v>0</v>
      </c>
      <c r="F418" s="10"/>
      <c r="G418" s="34" t="s">
        <v>68</v>
      </c>
      <c r="H418" s="34"/>
      <c r="I418" s="34"/>
      <c r="J418" s="34"/>
      <c r="K418" s="35"/>
      <c r="L418" s="35"/>
      <c r="M418" s="35"/>
    </row>
    <row r="419" spans="1:13" ht="15" customHeight="1">
      <c r="A419" s="36" t="s">
        <v>39</v>
      </c>
      <c r="B419" s="36"/>
      <c r="C419" s="36"/>
      <c r="D419" s="36"/>
      <c r="E419" s="36"/>
      <c r="F419" s="36"/>
      <c r="G419" s="36"/>
      <c r="H419" s="36"/>
      <c r="I419" s="36"/>
      <c r="J419" s="36"/>
      <c r="K419" s="36"/>
      <c r="L419" s="36"/>
      <c r="M419" s="36"/>
    </row>
    <row r="420" spans="1:13" ht="15" customHeight="1">
      <c r="A420" s="37" t="s">
        <v>40</v>
      </c>
      <c r="B420" s="37"/>
      <c r="C420" s="38" t="s">
        <v>41</v>
      </c>
      <c r="D420" s="38"/>
      <c r="E420" s="39" t="s">
        <v>32</v>
      </c>
      <c r="F420" s="40" t="s">
        <v>72</v>
      </c>
      <c r="G420" s="39" t="s">
        <v>42</v>
      </c>
      <c r="H420" s="39"/>
      <c r="I420" s="39"/>
      <c r="J420" s="39"/>
      <c r="K420" s="39" t="s">
        <v>43</v>
      </c>
      <c r="L420" s="39"/>
      <c r="M420" s="39"/>
    </row>
    <row r="421" spans="1:13" ht="15" customHeight="1">
      <c r="A421" s="38" t="s">
        <v>44</v>
      </c>
      <c r="B421" s="38" t="s">
        <v>45</v>
      </c>
      <c r="C421" s="38" t="s">
        <v>44</v>
      </c>
      <c r="D421" s="38" t="s">
        <v>45</v>
      </c>
      <c r="E421" s="39"/>
      <c r="F421" s="41"/>
      <c r="G421" s="43" t="s">
        <v>67</v>
      </c>
      <c r="H421" s="43"/>
      <c r="I421" s="43"/>
      <c r="J421" s="43"/>
      <c r="K421" s="38" t="s">
        <v>46</v>
      </c>
      <c r="L421" s="38" t="s">
        <v>47</v>
      </c>
      <c r="M421" s="38"/>
    </row>
    <row r="422" spans="1:13" ht="15" customHeight="1">
      <c r="A422" s="38"/>
      <c r="B422" s="38"/>
      <c r="C422" s="38"/>
      <c r="D422" s="38"/>
      <c r="E422" s="39"/>
      <c r="F422" s="42"/>
      <c r="G422" s="43"/>
      <c r="H422" s="43"/>
      <c r="I422" s="43"/>
      <c r="J422" s="43"/>
      <c r="K422" s="38"/>
      <c r="L422" s="38"/>
      <c r="M422" s="38"/>
    </row>
    <row r="423" spans="1:13" ht="15" customHeight="1">
      <c r="A423" s="9"/>
      <c r="B423" s="9" t="str">
        <f t="shared" ref="B423:B447" si="32">IF(A423="","","Units")</f>
        <v/>
      </c>
      <c r="C423" s="9" t="str">
        <f>IF(A423="", "",A423/VLOOKUP(Sheet1!G423,#REF!,3,FALSE))</f>
        <v/>
      </c>
      <c r="D423" s="9" t="str">
        <f t="shared" ref="D423:D447" si="33">IF(A423="","","Cartons")</f>
        <v/>
      </c>
      <c r="E423" s="23" t="str">
        <f>IF(A423="","",C423*VLOOKUP(G423,#REF!,2,FALSE))</f>
        <v/>
      </c>
      <c r="F423" s="9"/>
      <c r="G423" s="31" t="s">
        <v>73</v>
      </c>
      <c r="H423" s="32"/>
      <c r="I423" s="32"/>
      <c r="J423" s="33"/>
      <c r="K423" s="1"/>
      <c r="L423" s="30"/>
      <c r="M423" s="30"/>
    </row>
    <row r="424" spans="1:13" ht="15" customHeight="1">
      <c r="A424" s="9"/>
      <c r="B424" s="9" t="str">
        <f t="shared" si="32"/>
        <v/>
      </c>
      <c r="C424" s="9" t="str">
        <f>IF(A424="", "",A424/VLOOKUP(Sheet1!G424,#REF!,3,FALSE))</f>
        <v/>
      </c>
      <c r="D424" s="9" t="str">
        <f t="shared" si="33"/>
        <v/>
      </c>
      <c r="E424" s="23" t="str">
        <f>IF(A424="","",C424*VLOOKUP(G424,#REF!,2,FALSE))</f>
        <v/>
      </c>
      <c r="F424" s="9"/>
      <c r="G424" s="31" t="str">
        <f>G423</f>
        <v xml:space="preserve">     </v>
      </c>
      <c r="H424" s="32"/>
      <c r="I424" s="32"/>
      <c r="J424" s="33"/>
      <c r="K424" s="1"/>
      <c r="L424" s="30"/>
      <c r="M424" s="30"/>
    </row>
    <row r="425" spans="1:13" ht="15" customHeight="1">
      <c r="A425" s="9"/>
      <c r="B425" s="9" t="str">
        <f t="shared" si="32"/>
        <v/>
      </c>
      <c r="C425" s="9" t="str">
        <f>IF(A425="", "",A425/VLOOKUP(Sheet1!G425,#REF!,3,FALSE))</f>
        <v/>
      </c>
      <c r="D425" s="9" t="str">
        <f t="shared" si="33"/>
        <v/>
      </c>
      <c r="E425" s="23" t="str">
        <f>IF(A425="","",C425*VLOOKUP(G425,#REF!,2,FALSE))</f>
        <v/>
      </c>
      <c r="F425" s="9"/>
      <c r="G425" s="31" t="str">
        <f t="shared" ref="G425:G447" si="34">G424</f>
        <v xml:space="preserve">     </v>
      </c>
      <c r="H425" s="32"/>
      <c r="I425" s="32"/>
      <c r="J425" s="33"/>
      <c r="K425" s="1"/>
      <c r="L425" s="30"/>
      <c r="M425" s="30"/>
    </row>
    <row r="426" spans="1:13" ht="15.75" customHeight="1">
      <c r="A426" s="9"/>
      <c r="B426" s="9" t="str">
        <f t="shared" si="32"/>
        <v/>
      </c>
      <c r="C426" s="9" t="str">
        <f>IF(A426="", "",A426/VLOOKUP(Sheet1!G426,#REF!,3,FALSE))</f>
        <v/>
      </c>
      <c r="D426" s="9" t="str">
        <f t="shared" si="33"/>
        <v/>
      </c>
      <c r="E426" s="23" t="str">
        <f>IF(A426="","",C426*VLOOKUP(G426,#REF!,2,FALSE))</f>
        <v/>
      </c>
      <c r="F426" s="9"/>
      <c r="G426" s="31" t="str">
        <f t="shared" si="34"/>
        <v xml:space="preserve">     </v>
      </c>
      <c r="H426" s="32"/>
      <c r="I426" s="32"/>
      <c r="J426" s="33"/>
      <c r="K426" s="1"/>
      <c r="L426" s="30"/>
      <c r="M426" s="30"/>
    </row>
    <row r="427" spans="1:13" ht="15" customHeight="1">
      <c r="A427" s="9"/>
      <c r="B427" s="9" t="str">
        <f t="shared" si="32"/>
        <v/>
      </c>
      <c r="C427" s="9" t="str">
        <f>IF(A427="", "",A427/VLOOKUP(Sheet1!G427,#REF!,3,FALSE))</f>
        <v/>
      </c>
      <c r="D427" s="9" t="str">
        <f t="shared" si="33"/>
        <v/>
      </c>
      <c r="E427" s="23" t="str">
        <f>IF(A427="","",C427*VLOOKUP(G427,#REF!,2,FALSE))</f>
        <v/>
      </c>
      <c r="F427" s="9"/>
      <c r="G427" s="31" t="str">
        <f t="shared" si="34"/>
        <v xml:space="preserve">     </v>
      </c>
      <c r="H427" s="32"/>
      <c r="I427" s="32"/>
      <c r="J427" s="33"/>
      <c r="K427" s="1"/>
      <c r="L427" s="30"/>
      <c r="M427" s="30"/>
    </row>
    <row r="428" spans="1:13" ht="15" customHeight="1">
      <c r="A428" s="9"/>
      <c r="B428" s="9" t="str">
        <f t="shared" si="32"/>
        <v/>
      </c>
      <c r="C428" s="9" t="str">
        <f>IF(A428="", "",A428/VLOOKUP(Sheet1!G428,#REF!,3,FALSE))</f>
        <v/>
      </c>
      <c r="D428" s="9" t="str">
        <f t="shared" si="33"/>
        <v/>
      </c>
      <c r="E428" s="23" t="str">
        <f>IF(A428="","",C428*VLOOKUP(G428,#REF!,2,FALSE))</f>
        <v/>
      </c>
      <c r="F428" s="9"/>
      <c r="G428" s="31" t="str">
        <f t="shared" si="34"/>
        <v xml:space="preserve">     </v>
      </c>
      <c r="H428" s="32"/>
      <c r="I428" s="32"/>
      <c r="J428" s="33"/>
      <c r="K428" s="1"/>
      <c r="L428" s="30"/>
      <c r="M428" s="30"/>
    </row>
    <row r="429" spans="1:13" ht="15" customHeight="1">
      <c r="A429" s="9"/>
      <c r="B429" s="9" t="str">
        <f t="shared" si="32"/>
        <v/>
      </c>
      <c r="C429" s="9" t="str">
        <f>IF(A429="", "",A429/VLOOKUP(Sheet1!G429,#REF!,3,FALSE))</f>
        <v/>
      </c>
      <c r="D429" s="9" t="str">
        <f t="shared" si="33"/>
        <v/>
      </c>
      <c r="E429" s="23" t="str">
        <f>IF(A429="","",C429*VLOOKUP(G429,#REF!,2,FALSE))</f>
        <v/>
      </c>
      <c r="F429" s="9"/>
      <c r="G429" s="31" t="str">
        <f t="shared" si="34"/>
        <v xml:space="preserve">     </v>
      </c>
      <c r="H429" s="32"/>
      <c r="I429" s="32"/>
      <c r="J429" s="33"/>
      <c r="K429" s="1"/>
      <c r="L429" s="30"/>
      <c r="M429" s="30"/>
    </row>
    <row r="430" spans="1:13">
      <c r="A430" s="9"/>
      <c r="B430" s="9" t="str">
        <f t="shared" si="32"/>
        <v/>
      </c>
      <c r="C430" s="9" t="str">
        <f>IF(A430="", "",A430/VLOOKUP(Sheet1!G430,#REF!,3,FALSE))</f>
        <v/>
      </c>
      <c r="D430" s="9" t="str">
        <f t="shared" si="33"/>
        <v/>
      </c>
      <c r="E430" s="23" t="str">
        <f>IF(A430="","",C430*VLOOKUP(G430,#REF!,2,FALSE))</f>
        <v/>
      </c>
      <c r="F430" s="9"/>
      <c r="G430" s="31" t="str">
        <f t="shared" si="34"/>
        <v xml:space="preserve">     </v>
      </c>
      <c r="H430" s="32"/>
      <c r="I430" s="32"/>
      <c r="J430" s="33"/>
      <c r="K430" s="1"/>
      <c r="L430" s="30"/>
      <c r="M430" s="30"/>
    </row>
    <row r="431" spans="1:13" ht="15" customHeight="1">
      <c r="A431" s="9"/>
      <c r="B431" s="9" t="str">
        <f t="shared" si="32"/>
        <v/>
      </c>
      <c r="C431" s="9" t="str">
        <f>IF(A431="", "",A431/VLOOKUP(Sheet1!G431,#REF!,3,FALSE))</f>
        <v/>
      </c>
      <c r="D431" s="9" t="str">
        <f t="shared" si="33"/>
        <v/>
      </c>
      <c r="E431" s="23" t="str">
        <f>IF(A431="","",C431*VLOOKUP(G431,#REF!,2,FALSE))</f>
        <v/>
      </c>
      <c r="F431" s="9"/>
      <c r="G431" s="31" t="str">
        <f t="shared" si="34"/>
        <v xml:space="preserve">     </v>
      </c>
      <c r="H431" s="32"/>
      <c r="I431" s="32"/>
      <c r="J431" s="33"/>
      <c r="K431" s="1"/>
      <c r="L431" s="30"/>
      <c r="M431" s="30"/>
    </row>
    <row r="432" spans="1:13" ht="15" customHeight="1">
      <c r="A432" s="9"/>
      <c r="B432" s="9" t="str">
        <f t="shared" si="32"/>
        <v/>
      </c>
      <c r="C432" s="9" t="str">
        <f>IF(A432="", "",A432/VLOOKUP(Sheet1!G432,#REF!,3,FALSE))</f>
        <v/>
      </c>
      <c r="D432" s="9" t="str">
        <f t="shared" si="33"/>
        <v/>
      </c>
      <c r="E432" s="23" t="str">
        <f>IF(A432="","",C432*VLOOKUP(G432,#REF!,2,FALSE))</f>
        <v/>
      </c>
      <c r="F432" s="9"/>
      <c r="G432" s="31" t="str">
        <f t="shared" si="34"/>
        <v xml:space="preserve">     </v>
      </c>
      <c r="H432" s="32"/>
      <c r="I432" s="32"/>
      <c r="J432" s="33"/>
      <c r="K432" s="1"/>
      <c r="L432" s="30"/>
      <c r="M432" s="30"/>
    </row>
    <row r="433" spans="1:13" ht="15" customHeight="1">
      <c r="A433" s="9"/>
      <c r="B433" s="9" t="str">
        <f t="shared" si="32"/>
        <v/>
      </c>
      <c r="C433" s="9" t="str">
        <f>IF(A433="", "",A433/VLOOKUP(Sheet1!G433,#REF!,3,FALSE))</f>
        <v/>
      </c>
      <c r="D433" s="9" t="str">
        <f t="shared" si="33"/>
        <v/>
      </c>
      <c r="E433" s="23" t="str">
        <f>IF(A433="","",C433*VLOOKUP(G433,#REF!,2,FALSE))</f>
        <v/>
      </c>
      <c r="F433" s="9"/>
      <c r="G433" s="31" t="str">
        <f t="shared" si="34"/>
        <v xml:space="preserve">     </v>
      </c>
      <c r="H433" s="32"/>
      <c r="I433" s="32"/>
      <c r="J433" s="33"/>
      <c r="K433" s="1"/>
      <c r="L433" s="30"/>
      <c r="M433" s="30"/>
    </row>
    <row r="434" spans="1:13" ht="15" customHeight="1">
      <c r="A434" s="9"/>
      <c r="B434" s="9" t="str">
        <f t="shared" si="32"/>
        <v/>
      </c>
      <c r="C434" s="9" t="str">
        <f>IF(A434="", "",A434/VLOOKUP(Sheet1!G434,#REF!,3,FALSE))</f>
        <v/>
      </c>
      <c r="D434" s="9" t="str">
        <f t="shared" si="33"/>
        <v/>
      </c>
      <c r="E434" s="23" t="str">
        <f>IF(A434="","",C434*VLOOKUP(G434,#REF!,2,FALSE))</f>
        <v/>
      </c>
      <c r="F434" s="9"/>
      <c r="G434" s="31" t="str">
        <f t="shared" si="34"/>
        <v xml:space="preserve">     </v>
      </c>
      <c r="H434" s="32"/>
      <c r="I434" s="32"/>
      <c r="J434" s="33"/>
      <c r="K434" s="1"/>
      <c r="L434" s="30"/>
      <c r="M434" s="30"/>
    </row>
    <row r="435" spans="1:13" ht="15" customHeight="1">
      <c r="A435" s="9"/>
      <c r="B435" s="9" t="str">
        <f t="shared" si="32"/>
        <v/>
      </c>
      <c r="C435" s="9" t="str">
        <f>IF(A435="", "",A435/VLOOKUP(Sheet1!G435,#REF!,3,FALSE))</f>
        <v/>
      </c>
      <c r="D435" s="9" t="str">
        <f t="shared" si="33"/>
        <v/>
      </c>
      <c r="E435" s="23" t="str">
        <f>IF(A435="","",C435*VLOOKUP(G435,#REF!,2,FALSE))</f>
        <v/>
      </c>
      <c r="F435" s="9"/>
      <c r="G435" s="31" t="str">
        <f t="shared" si="34"/>
        <v xml:space="preserve">     </v>
      </c>
      <c r="H435" s="32"/>
      <c r="I435" s="32"/>
      <c r="J435" s="33"/>
      <c r="K435" s="1"/>
      <c r="L435" s="30"/>
      <c r="M435" s="30"/>
    </row>
    <row r="436" spans="1:13" ht="15" customHeight="1">
      <c r="A436" s="9"/>
      <c r="B436" s="9" t="str">
        <f t="shared" si="32"/>
        <v/>
      </c>
      <c r="C436" s="9" t="str">
        <f>IF(A436="", "",A436/VLOOKUP(Sheet1!G436,#REF!,3,FALSE))</f>
        <v/>
      </c>
      <c r="D436" s="9" t="str">
        <f t="shared" si="33"/>
        <v/>
      </c>
      <c r="E436" s="23" t="str">
        <f>IF(A436="","",C436*VLOOKUP(G436,#REF!,2,FALSE))</f>
        <v/>
      </c>
      <c r="F436" s="9"/>
      <c r="G436" s="31" t="str">
        <f t="shared" si="34"/>
        <v xml:space="preserve">     </v>
      </c>
      <c r="H436" s="32"/>
      <c r="I436" s="32"/>
      <c r="J436" s="33"/>
      <c r="K436" s="1"/>
      <c r="L436" s="30"/>
      <c r="M436" s="30"/>
    </row>
    <row r="437" spans="1:13" ht="15" customHeight="1">
      <c r="A437" s="9"/>
      <c r="B437" s="9" t="str">
        <f t="shared" si="32"/>
        <v/>
      </c>
      <c r="C437" s="9" t="str">
        <f>IF(A437="", "",A437/VLOOKUP(Sheet1!G437,#REF!,3,FALSE))</f>
        <v/>
      </c>
      <c r="D437" s="9" t="str">
        <f t="shared" si="33"/>
        <v/>
      </c>
      <c r="E437" s="23" t="str">
        <f>IF(A437="","",C437*VLOOKUP(G437,#REF!,2,FALSE))</f>
        <v/>
      </c>
      <c r="F437" s="9"/>
      <c r="G437" s="31" t="str">
        <f t="shared" si="34"/>
        <v xml:space="preserve">     </v>
      </c>
      <c r="H437" s="32"/>
      <c r="I437" s="32"/>
      <c r="J437" s="33"/>
      <c r="K437" s="1"/>
      <c r="L437" s="30"/>
      <c r="M437" s="30"/>
    </row>
    <row r="438" spans="1:13" ht="15" customHeight="1">
      <c r="A438" s="9"/>
      <c r="B438" s="9" t="str">
        <f t="shared" si="32"/>
        <v/>
      </c>
      <c r="C438" s="9" t="str">
        <f>IF(A438="", "",A438/VLOOKUP(Sheet1!G438,#REF!,3,FALSE))</f>
        <v/>
      </c>
      <c r="D438" s="9" t="str">
        <f t="shared" si="33"/>
        <v/>
      </c>
      <c r="E438" s="23" t="str">
        <f>IF(A438="","",C438*VLOOKUP(G438,#REF!,2,FALSE))</f>
        <v/>
      </c>
      <c r="F438" s="9"/>
      <c r="G438" s="31" t="str">
        <f t="shared" si="34"/>
        <v xml:space="preserve">     </v>
      </c>
      <c r="H438" s="32"/>
      <c r="I438" s="32"/>
      <c r="J438" s="33"/>
      <c r="K438" s="1"/>
      <c r="L438" s="30"/>
      <c r="M438" s="30"/>
    </row>
    <row r="439" spans="1:13" ht="15" customHeight="1">
      <c r="A439" s="9"/>
      <c r="B439" s="9" t="str">
        <f t="shared" si="32"/>
        <v/>
      </c>
      <c r="C439" s="9" t="str">
        <f>IF(A439="", "",A439/VLOOKUP(Sheet1!G439,#REF!,3,FALSE))</f>
        <v/>
      </c>
      <c r="D439" s="9" t="str">
        <f t="shared" si="33"/>
        <v/>
      </c>
      <c r="E439" s="23" t="str">
        <f>IF(A439="","",C439*VLOOKUP(G439,#REF!,2,FALSE))</f>
        <v/>
      </c>
      <c r="F439" s="9"/>
      <c r="G439" s="31" t="str">
        <f t="shared" si="34"/>
        <v xml:space="preserve">     </v>
      </c>
      <c r="H439" s="32"/>
      <c r="I439" s="32"/>
      <c r="J439" s="33"/>
      <c r="K439" s="1"/>
      <c r="L439" s="30"/>
      <c r="M439" s="30"/>
    </row>
    <row r="440" spans="1:13" ht="15" customHeight="1">
      <c r="A440" s="9"/>
      <c r="B440" s="9" t="str">
        <f t="shared" si="32"/>
        <v/>
      </c>
      <c r="C440" s="9" t="str">
        <f>IF(A440="", "",A440/VLOOKUP(Sheet1!G440,#REF!,3,FALSE))</f>
        <v/>
      </c>
      <c r="D440" s="9" t="str">
        <f t="shared" si="33"/>
        <v/>
      </c>
      <c r="E440" s="23" t="str">
        <f>IF(A440="","",C440*VLOOKUP(G440,#REF!,2,FALSE))</f>
        <v/>
      </c>
      <c r="F440" s="9"/>
      <c r="G440" s="31" t="str">
        <f t="shared" si="34"/>
        <v xml:space="preserve">     </v>
      </c>
      <c r="H440" s="32"/>
      <c r="I440" s="32"/>
      <c r="J440" s="33"/>
      <c r="K440" s="1"/>
      <c r="L440" s="30"/>
      <c r="M440" s="30"/>
    </row>
    <row r="441" spans="1:13" ht="15" customHeight="1">
      <c r="A441" s="9"/>
      <c r="B441" s="9" t="str">
        <f t="shared" si="32"/>
        <v/>
      </c>
      <c r="C441" s="9" t="str">
        <f>IF(A441="", "",A441/VLOOKUP(Sheet1!G441,#REF!,3,FALSE))</f>
        <v/>
      </c>
      <c r="D441" s="9" t="str">
        <f t="shared" si="33"/>
        <v/>
      </c>
      <c r="E441" s="23" t="str">
        <f>IF(A441="","",C441*VLOOKUP(G441,#REF!,2,FALSE))</f>
        <v/>
      </c>
      <c r="F441" s="9"/>
      <c r="G441" s="31" t="str">
        <f t="shared" si="34"/>
        <v xml:space="preserve">     </v>
      </c>
      <c r="H441" s="32"/>
      <c r="I441" s="32"/>
      <c r="J441" s="33"/>
      <c r="K441" s="1"/>
      <c r="L441" s="30"/>
      <c r="M441" s="30"/>
    </row>
    <row r="442" spans="1:13" ht="15" customHeight="1">
      <c r="A442" s="9"/>
      <c r="B442" s="9" t="str">
        <f t="shared" si="32"/>
        <v/>
      </c>
      <c r="C442" s="9" t="str">
        <f>IF(A442="", "",A442/VLOOKUP(Sheet1!G442,#REF!,3,FALSE))</f>
        <v/>
      </c>
      <c r="D442" s="9" t="str">
        <f t="shared" si="33"/>
        <v/>
      </c>
      <c r="E442" s="23" t="str">
        <f>IF(A442="","",C442*VLOOKUP(G442,#REF!,2,FALSE))</f>
        <v/>
      </c>
      <c r="F442" s="9"/>
      <c r="G442" s="31" t="str">
        <f t="shared" si="34"/>
        <v xml:space="preserve">     </v>
      </c>
      <c r="H442" s="32"/>
      <c r="I442" s="32"/>
      <c r="J442" s="33"/>
      <c r="K442" s="1"/>
      <c r="L442" s="30"/>
      <c r="M442" s="30"/>
    </row>
    <row r="443" spans="1:13" ht="15" customHeight="1">
      <c r="A443" s="9"/>
      <c r="B443" s="9" t="str">
        <f t="shared" si="32"/>
        <v/>
      </c>
      <c r="C443" s="9" t="str">
        <f>IF(A443="", "",A443/VLOOKUP(Sheet1!G443,#REF!,3,FALSE))</f>
        <v/>
      </c>
      <c r="D443" s="9" t="str">
        <f t="shared" si="33"/>
        <v/>
      </c>
      <c r="E443" s="23" t="str">
        <f>IF(A443="","",C443*VLOOKUP(G443,#REF!,2,FALSE))</f>
        <v/>
      </c>
      <c r="F443" s="9"/>
      <c r="G443" s="31" t="str">
        <f t="shared" si="34"/>
        <v xml:space="preserve">     </v>
      </c>
      <c r="H443" s="32"/>
      <c r="I443" s="32"/>
      <c r="J443" s="33"/>
      <c r="K443" s="1"/>
      <c r="L443" s="30"/>
      <c r="M443" s="30"/>
    </row>
    <row r="444" spans="1:13" ht="15" customHeight="1">
      <c r="A444" s="9"/>
      <c r="B444" s="9" t="str">
        <f t="shared" si="32"/>
        <v/>
      </c>
      <c r="C444" s="9" t="str">
        <f>IF(A444="", "",A444/VLOOKUP(Sheet1!G444,#REF!,3,FALSE))</f>
        <v/>
      </c>
      <c r="D444" s="9" t="str">
        <f t="shared" si="33"/>
        <v/>
      </c>
      <c r="E444" s="23" t="str">
        <f>IF(A444="","",C444*VLOOKUP(G444,#REF!,2,FALSE))</f>
        <v/>
      </c>
      <c r="F444" s="9"/>
      <c r="G444" s="31" t="str">
        <f t="shared" si="34"/>
        <v xml:space="preserve">     </v>
      </c>
      <c r="H444" s="32"/>
      <c r="I444" s="32"/>
      <c r="J444" s="33"/>
      <c r="K444" s="1"/>
      <c r="L444" s="30"/>
      <c r="M444" s="30"/>
    </row>
    <row r="445" spans="1:13" ht="15" customHeight="1">
      <c r="A445" s="9"/>
      <c r="B445" s="9" t="str">
        <f t="shared" si="32"/>
        <v/>
      </c>
      <c r="C445" s="9" t="str">
        <f>IF(A445="", "",A445/VLOOKUP(Sheet1!G445,#REF!,3,FALSE))</f>
        <v/>
      </c>
      <c r="D445" s="9" t="str">
        <f t="shared" si="33"/>
        <v/>
      </c>
      <c r="E445" s="23" t="str">
        <f>IF(A445="","",C445*VLOOKUP(G445,#REF!,2,FALSE))</f>
        <v/>
      </c>
      <c r="F445" s="9"/>
      <c r="G445" s="31" t="str">
        <f t="shared" si="34"/>
        <v xml:space="preserve">     </v>
      </c>
      <c r="H445" s="32"/>
      <c r="I445" s="32"/>
      <c r="J445" s="33"/>
      <c r="K445" s="1"/>
      <c r="L445" s="30"/>
      <c r="M445" s="30"/>
    </row>
    <row r="446" spans="1:13" ht="15" customHeight="1">
      <c r="A446" s="9"/>
      <c r="B446" s="9" t="str">
        <f t="shared" si="32"/>
        <v/>
      </c>
      <c r="C446" s="9" t="str">
        <f>IF(A446="", "",A446/VLOOKUP(Sheet1!G446,#REF!,3,FALSE))</f>
        <v/>
      </c>
      <c r="D446" s="9" t="str">
        <f t="shared" si="33"/>
        <v/>
      </c>
      <c r="E446" s="23" t="str">
        <f>IF(A446="","",C446*VLOOKUP(G446,#REF!,2,FALSE))</f>
        <v/>
      </c>
      <c r="F446" s="9"/>
      <c r="G446" s="31" t="str">
        <f t="shared" si="34"/>
        <v xml:space="preserve">     </v>
      </c>
      <c r="H446" s="32"/>
      <c r="I446" s="32"/>
      <c r="J446" s="33"/>
      <c r="K446" s="1"/>
      <c r="L446" s="30"/>
      <c r="M446" s="30"/>
    </row>
    <row r="447" spans="1:13" ht="15" customHeight="1">
      <c r="A447" s="9"/>
      <c r="B447" s="9" t="str">
        <f t="shared" si="32"/>
        <v/>
      </c>
      <c r="C447" s="9" t="str">
        <f>IF(A447="", "",A447/VLOOKUP(Sheet1!G447,#REF!,3,FALSE))</f>
        <v/>
      </c>
      <c r="D447" s="9" t="str">
        <f t="shared" si="33"/>
        <v/>
      </c>
      <c r="E447" s="23" t="str">
        <f>IF(A447="","",C447*VLOOKUP(G447,#REF!,2,FALSE))</f>
        <v/>
      </c>
      <c r="F447" s="9"/>
      <c r="G447" s="31" t="str">
        <f t="shared" si="34"/>
        <v xml:space="preserve">     </v>
      </c>
      <c r="H447" s="32"/>
      <c r="I447" s="32"/>
      <c r="J447" s="33"/>
      <c r="K447" s="1"/>
      <c r="L447" s="30"/>
      <c r="M447" s="30"/>
    </row>
    <row r="448" spans="1:13" ht="15" customHeight="1" thickBot="1">
      <c r="A448" s="12">
        <f>SUM(A423:A447)</f>
        <v>0</v>
      </c>
      <c r="B448" s="25"/>
      <c r="C448" s="12">
        <f>SUM(C423:C447)</f>
        <v>0</v>
      </c>
      <c r="D448" s="25"/>
      <c r="E448" s="26">
        <f>SUM(E423:E447)</f>
        <v>0</v>
      </c>
      <c r="F448" s="10"/>
      <c r="G448" s="34" t="s">
        <v>68</v>
      </c>
      <c r="H448" s="34"/>
      <c r="I448" s="34"/>
      <c r="J448" s="34"/>
      <c r="K448" s="35"/>
      <c r="L448" s="35"/>
      <c r="M448" s="35"/>
    </row>
    <row r="449" spans="1:13" ht="15" customHeight="1">
      <c r="A449" s="36" t="s">
        <v>39</v>
      </c>
      <c r="B449" s="36"/>
      <c r="C449" s="36"/>
      <c r="D449" s="36"/>
      <c r="E449" s="36"/>
      <c r="F449" s="36"/>
      <c r="G449" s="36"/>
      <c r="H449" s="36"/>
      <c r="I449" s="36"/>
      <c r="J449" s="36"/>
      <c r="K449" s="36"/>
      <c r="L449" s="36"/>
      <c r="M449" s="36"/>
    </row>
    <row r="450" spans="1:13" ht="15" customHeight="1">
      <c r="A450" s="37" t="s">
        <v>40</v>
      </c>
      <c r="B450" s="37"/>
      <c r="C450" s="38" t="s">
        <v>41</v>
      </c>
      <c r="D450" s="38"/>
      <c r="E450" s="39" t="s">
        <v>32</v>
      </c>
      <c r="F450" s="40" t="s">
        <v>72</v>
      </c>
      <c r="G450" s="39" t="s">
        <v>42</v>
      </c>
      <c r="H450" s="39"/>
      <c r="I450" s="39"/>
      <c r="J450" s="39"/>
      <c r="K450" s="39" t="s">
        <v>43</v>
      </c>
      <c r="L450" s="39"/>
      <c r="M450" s="39"/>
    </row>
    <row r="451" spans="1:13" ht="15" customHeight="1">
      <c r="A451" s="38" t="s">
        <v>44</v>
      </c>
      <c r="B451" s="38" t="s">
        <v>45</v>
      </c>
      <c r="C451" s="38" t="s">
        <v>44</v>
      </c>
      <c r="D451" s="38" t="s">
        <v>45</v>
      </c>
      <c r="E451" s="39"/>
      <c r="F451" s="41"/>
      <c r="G451" s="43" t="s">
        <v>67</v>
      </c>
      <c r="H451" s="43"/>
      <c r="I451" s="43"/>
      <c r="J451" s="43"/>
      <c r="K451" s="38" t="s">
        <v>46</v>
      </c>
      <c r="L451" s="38" t="s">
        <v>47</v>
      </c>
      <c r="M451" s="38"/>
    </row>
    <row r="452" spans="1:13" ht="15" customHeight="1">
      <c r="A452" s="38"/>
      <c r="B452" s="38"/>
      <c r="C452" s="38"/>
      <c r="D452" s="38"/>
      <c r="E452" s="39"/>
      <c r="F452" s="42"/>
      <c r="G452" s="43"/>
      <c r="H452" s="43"/>
      <c r="I452" s="43"/>
      <c r="J452" s="43"/>
      <c r="K452" s="38"/>
      <c r="L452" s="38"/>
      <c r="M452" s="38"/>
    </row>
    <row r="453" spans="1:13" ht="15" customHeight="1">
      <c r="A453" s="9"/>
      <c r="B453" s="9" t="str">
        <f t="shared" ref="B453:B477" si="35">IF(A453="","","Units")</f>
        <v/>
      </c>
      <c r="C453" s="9" t="str">
        <f>IF(A453="", "",A453/VLOOKUP(Sheet1!G453,#REF!,3,FALSE))</f>
        <v/>
      </c>
      <c r="D453" s="9" t="str">
        <f t="shared" ref="D453:D477" si="36">IF(A453="","","Cartons")</f>
        <v/>
      </c>
      <c r="E453" s="23" t="str">
        <f>IF(A453="","",C453*VLOOKUP(G453,#REF!,2,FALSE))</f>
        <v/>
      </c>
      <c r="F453" s="9"/>
      <c r="G453" s="31" t="s">
        <v>73</v>
      </c>
      <c r="H453" s="32"/>
      <c r="I453" s="32"/>
      <c r="J453" s="33"/>
      <c r="K453" s="1"/>
      <c r="L453" s="30"/>
      <c r="M453" s="30"/>
    </row>
    <row r="454" spans="1:13" ht="15.75" customHeight="1">
      <c r="A454" s="9"/>
      <c r="B454" s="9" t="str">
        <f t="shared" si="35"/>
        <v/>
      </c>
      <c r="C454" s="9" t="str">
        <f>IF(A454="", "",A454/VLOOKUP(Sheet1!G454,#REF!,3,FALSE))</f>
        <v/>
      </c>
      <c r="D454" s="9" t="str">
        <f t="shared" si="36"/>
        <v/>
      </c>
      <c r="E454" s="23" t="str">
        <f>IF(A454="","",C454*VLOOKUP(G454,#REF!,2,FALSE))</f>
        <v/>
      </c>
      <c r="F454" s="9"/>
      <c r="G454" s="31" t="str">
        <f>G453</f>
        <v xml:space="preserve">     </v>
      </c>
      <c r="H454" s="32"/>
      <c r="I454" s="32"/>
      <c r="J454" s="33"/>
      <c r="K454" s="1"/>
      <c r="L454" s="30"/>
      <c r="M454" s="30"/>
    </row>
    <row r="455" spans="1:13">
      <c r="A455" s="9"/>
      <c r="B455" s="9" t="str">
        <f t="shared" si="35"/>
        <v/>
      </c>
      <c r="C455" s="9" t="str">
        <f>IF(A455="", "",A455/VLOOKUP(Sheet1!G455,#REF!,3,FALSE))</f>
        <v/>
      </c>
      <c r="D455" s="9" t="str">
        <f t="shared" si="36"/>
        <v/>
      </c>
      <c r="E455" s="23" t="str">
        <f>IF(A455="","",C455*VLOOKUP(G455,#REF!,2,FALSE))</f>
        <v/>
      </c>
      <c r="F455" s="9"/>
      <c r="G455" s="31" t="str">
        <f t="shared" ref="G455:G477" si="37">G454</f>
        <v xml:space="preserve">     </v>
      </c>
      <c r="H455" s="32"/>
      <c r="I455" s="32"/>
      <c r="J455" s="33"/>
      <c r="K455" s="1"/>
      <c r="L455" s="30"/>
      <c r="M455" s="30"/>
    </row>
    <row r="456" spans="1:13">
      <c r="A456" s="9"/>
      <c r="B456" s="9" t="str">
        <f t="shared" si="35"/>
        <v/>
      </c>
      <c r="C456" s="9" t="str">
        <f>IF(A456="", "",A456/VLOOKUP(Sheet1!G456,#REF!,3,FALSE))</f>
        <v/>
      </c>
      <c r="D456" s="9" t="str">
        <f t="shared" si="36"/>
        <v/>
      </c>
      <c r="E456" s="23" t="str">
        <f>IF(A456="","",C456*VLOOKUP(G456,#REF!,2,FALSE))</f>
        <v/>
      </c>
      <c r="F456" s="9"/>
      <c r="G456" s="31" t="str">
        <f t="shared" si="37"/>
        <v xml:space="preserve">     </v>
      </c>
      <c r="H456" s="32"/>
      <c r="I456" s="32"/>
      <c r="J456" s="33"/>
      <c r="K456" s="1"/>
      <c r="L456" s="30"/>
      <c r="M456" s="30"/>
    </row>
    <row r="457" spans="1:13">
      <c r="A457" s="9"/>
      <c r="B457" s="9" t="str">
        <f t="shared" si="35"/>
        <v/>
      </c>
      <c r="C457" s="9" t="str">
        <f>IF(A457="", "",A457/VLOOKUP(Sheet1!G457,#REF!,3,FALSE))</f>
        <v/>
      </c>
      <c r="D457" s="9" t="str">
        <f t="shared" si="36"/>
        <v/>
      </c>
      <c r="E457" s="23" t="str">
        <f>IF(A457="","",C457*VLOOKUP(G457,#REF!,2,FALSE))</f>
        <v/>
      </c>
      <c r="F457" s="9"/>
      <c r="G457" s="31" t="str">
        <f t="shared" si="37"/>
        <v xml:space="preserve">     </v>
      </c>
      <c r="H457" s="32"/>
      <c r="I457" s="32"/>
      <c r="J457" s="33"/>
      <c r="K457" s="1"/>
      <c r="L457" s="30"/>
      <c r="M457" s="30"/>
    </row>
    <row r="458" spans="1:13">
      <c r="A458" s="9"/>
      <c r="B458" s="9" t="str">
        <f t="shared" si="35"/>
        <v/>
      </c>
      <c r="C458" s="9" t="str">
        <f>IF(A458="", "",A458/VLOOKUP(Sheet1!G458,#REF!,3,FALSE))</f>
        <v/>
      </c>
      <c r="D458" s="9" t="str">
        <f t="shared" si="36"/>
        <v/>
      </c>
      <c r="E458" s="23" t="str">
        <f>IF(A458="","",C458*VLOOKUP(G458,#REF!,2,FALSE))</f>
        <v/>
      </c>
      <c r="F458" s="9"/>
      <c r="G458" s="31" t="str">
        <f t="shared" si="37"/>
        <v xml:space="preserve">     </v>
      </c>
      <c r="H458" s="32"/>
      <c r="I458" s="32"/>
      <c r="J458" s="33"/>
      <c r="K458" s="1"/>
      <c r="L458" s="30"/>
      <c r="M458" s="30"/>
    </row>
    <row r="459" spans="1:13">
      <c r="A459" s="9"/>
      <c r="B459" s="9" t="str">
        <f t="shared" si="35"/>
        <v/>
      </c>
      <c r="C459" s="9" t="str">
        <f>IF(A459="", "",A459/VLOOKUP(Sheet1!G459,#REF!,3,FALSE))</f>
        <v/>
      </c>
      <c r="D459" s="9" t="str">
        <f t="shared" si="36"/>
        <v/>
      </c>
      <c r="E459" s="23" t="str">
        <f>IF(A459="","",C459*VLOOKUP(G459,#REF!,2,FALSE))</f>
        <v/>
      </c>
      <c r="F459" s="9"/>
      <c r="G459" s="31" t="str">
        <f t="shared" si="37"/>
        <v xml:space="preserve">     </v>
      </c>
      <c r="H459" s="32"/>
      <c r="I459" s="32"/>
      <c r="J459" s="33"/>
      <c r="K459" s="1"/>
      <c r="L459" s="30"/>
      <c r="M459" s="30"/>
    </row>
    <row r="460" spans="1:13">
      <c r="A460" s="9"/>
      <c r="B460" s="9" t="str">
        <f t="shared" si="35"/>
        <v/>
      </c>
      <c r="C460" s="9" t="str">
        <f>IF(A460="", "",A460/VLOOKUP(Sheet1!G460,#REF!,3,FALSE))</f>
        <v/>
      </c>
      <c r="D460" s="9" t="str">
        <f t="shared" si="36"/>
        <v/>
      </c>
      <c r="E460" s="23" t="str">
        <f>IF(A460="","",C460*VLOOKUP(G460,#REF!,2,FALSE))</f>
        <v/>
      </c>
      <c r="F460" s="9"/>
      <c r="G460" s="31" t="str">
        <f t="shared" si="37"/>
        <v xml:space="preserve">     </v>
      </c>
      <c r="H460" s="32"/>
      <c r="I460" s="32"/>
      <c r="J460" s="33"/>
      <c r="K460" s="1"/>
      <c r="L460" s="30"/>
      <c r="M460" s="30"/>
    </row>
    <row r="461" spans="1:13">
      <c r="A461" s="9"/>
      <c r="B461" s="9" t="str">
        <f t="shared" si="35"/>
        <v/>
      </c>
      <c r="C461" s="9" t="str">
        <f>IF(A461="", "",A461/VLOOKUP(Sheet1!G461,#REF!,3,FALSE))</f>
        <v/>
      </c>
      <c r="D461" s="9" t="str">
        <f t="shared" si="36"/>
        <v/>
      </c>
      <c r="E461" s="23" t="str">
        <f>IF(A461="","",C461*VLOOKUP(G461,#REF!,2,FALSE))</f>
        <v/>
      </c>
      <c r="F461" s="9"/>
      <c r="G461" s="31" t="str">
        <f t="shared" si="37"/>
        <v xml:space="preserve">     </v>
      </c>
      <c r="H461" s="32"/>
      <c r="I461" s="32"/>
      <c r="J461" s="33"/>
      <c r="K461" s="1"/>
      <c r="L461" s="30"/>
      <c r="M461" s="30"/>
    </row>
    <row r="462" spans="1:13">
      <c r="A462" s="9"/>
      <c r="B462" s="9" t="str">
        <f t="shared" si="35"/>
        <v/>
      </c>
      <c r="C462" s="9" t="str">
        <f>IF(A462="", "",A462/VLOOKUP(Sheet1!G462,#REF!,3,FALSE))</f>
        <v/>
      </c>
      <c r="D462" s="9" t="str">
        <f t="shared" si="36"/>
        <v/>
      </c>
      <c r="E462" s="23" t="str">
        <f>IF(A462="","",C462*VLOOKUP(G462,#REF!,2,FALSE))</f>
        <v/>
      </c>
      <c r="F462" s="9"/>
      <c r="G462" s="31" t="str">
        <f t="shared" si="37"/>
        <v xml:space="preserve">     </v>
      </c>
      <c r="H462" s="32"/>
      <c r="I462" s="32"/>
      <c r="J462" s="33"/>
      <c r="K462" s="1"/>
      <c r="L462" s="30"/>
      <c r="M462" s="30"/>
    </row>
    <row r="463" spans="1:13">
      <c r="A463" s="9"/>
      <c r="B463" s="9" t="str">
        <f t="shared" si="35"/>
        <v/>
      </c>
      <c r="C463" s="9" t="str">
        <f>IF(A463="", "",A463/VLOOKUP(Sheet1!G463,#REF!,3,FALSE))</f>
        <v/>
      </c>
      <c r="D463" s="9" t="str">
        <f t="shared" si="36"/>
        <v/>
      </c>
      <c r="E463" s="23" t="str">
        <f>IF(A463="","",C463*VLOOKUP(G463,#REF!,2,FALSE))</f>
        <v/>
      </c>
      <c r="F463" s="9"/>
      <c r="G463" s="31" t="str">
        <f t="shared" si="37"/>
        <v xml:space="preserve">     </v>
      </c>
      <c r="H463" s="32"/>
      <c r="I463" s="32"/>
      <c r="J463" s="33"/>
      <c r="K463" s="1"/>
      <c r="L463" s="30"/>
      <c r="M463" s="30"/>
    </row>
    <row r="464" spans="1:13">
      <c r="A464" s="9"/>
      <c r="B464" s="9" t="str">
        <f t="shared" si="35"/>
        <v/>
      </c>
      <c r="C464" s="9" t="str">
        <f>IF(A464="", "",A464/VLOOKUP(Sheet1!G464,#REF!,3,FALSE))</f>
        <v/>
      </c>
      <c r="D464" s="9" t="str">
        <f t="shared" si="36"/>
        <v/>
      </c>
      <c r="E464" s="23" t="str">
        <f>IF(A464="","",C464*VLOOKUP(G464,#REF!,2,FALSE))</f>
        <v/>
      </c>
      <c r="F464" s="9"/>
      <c r="G464" s="31" t="str">
        <f t="shared" si="37"/>
        <v xml:space="preserve">     </v>
      </c>
      <c r="H464" s="32"/>
      <c r="I464" s="32"/>
      <c r="J464" s="33"/>
      <c r="K464" s="1"/>
      <c r="L464" s="30"/>
      <c r="M464" s="30"/>
    </row>
    <row r="465" spans="1:13">
      <c r="A465" s="9"/>
      <c r="B465" s="9" t="str">
        <f t="shared" si="35"/>
        <v/>
      </c>
      <c r="C465" s="9" t="str">
        <f>IF(A465="", "",A465/VLOOKUP(Sheet1!G465,#REF!,3,FALSE))</f>
        <v/>
      </c>
      <c r="D465" s="9" t="str">
        <f t="shared" si="36"/>
        <v/>
      </c>
      <c r="E465" s="23" t="str">
        <f>IF(A465="","",C465*VLOOKUP(G465,#REF!,2,FALSE))</f>
        <v/>
      </c>
      <c r="F465" s="9"/>
      <c r="G465" s="31" t="str">
        <f t="shared" si="37"/>
        <v xml:space="preserve">     </v>
      </c>
      <c r="H465" s="32"/>
      <c r="I465" s="32"/>
      <c r="J465" s="33"/>
      <c r="K465" s="1"/>
      <c r="L465" s="30"/>
      <c r="M465" s="30"/>
    </row>
    <row r="466" spans="1:13">
      <c r="A466" s="9"/>
      <c r="B466" s="9" t="str">
        <f t="shared" si="35"/>
        <v/>
      </c>
      <c r="C466" s="9" t="str">
        <f>IF(A466="", "",A466/VLOOKUP(Sheet1!G466,#REF!,3,FALSE))</f>
        <v/>
      </c>
      <c r="D466" s="9" t="str">
        <f t="shared" si="36"/>
        <v/>
      </c>
      <c r="E466" s="23" t="str">
        <f>IF(A466="","",C466*VLOOKUP(G466,#REF!,2,FALSE))</f>
        <v/>
      </c>
      <c r="F466" s="9"/>
      <c r="G466" s="31" t="str">
        <f t="shared" si="37"/>
        <v xml:space="preserve">     </v>
      </c>
      <c r="H466" s="32"/>
      <c r="I466" s="32"/>
      <c r="J466" s="33"/>
      <c r="K466" s="1"/>
      <c r="L466" s="30"/>
      <c r="M466" s="30"/>
    </row>
    <row r="467" spans="1:13">
      <c r="A467" s="9"/>
      <c r="B467" s="9" t="str">
        <f t="shared" si="35"/>
        <v/>
      </c>
      <c r="C467" s="9" t="str">
        <f>IF(A467="", "",A467/VLOOKUP(Sheet1!G467,#REF!,3,FALSE))</f>
        <v/>
      </c>
      <c r="D467" s="9" t="str">
        <f t="shared" si="36"/>
        <v/>
      </c>
      <c r="E467" s="23" t="str">
        <f>IF(A467="","",C467*VLOOKUP(G467,#REF!,2,FALSE))</f>
        <v/>
      </c>
      <c r="F467" s="9"/>
      <c r="G467" s="31" t="str">
        <f t="shared" si="37"/>
        <v xml:space="preserve">     </v>
      </c>
      <c r="H467" s="32"/>
      <c r="I467" s="32"/>
      <c r="J467" s="33"/>
      <c r="K467" s="1"/>
      <c r="L467" s="30"/>
      <c r="M467" s="30"/>
    </row>
    <row r="468" spans="1:13">
      <c r="A468" s="9"/>
      <c r="B468" s="9" t="str">
        <f t="shared" si="35"/>
        <v/>
      </c>
      <c r="C468" s="9" t="str">
        <f>IF(A468="", "",A468/VLOOKUP(Sheet1!G468,#REF!,3,FALSE))</f>
        <v/>
      </c>
      <c r="D468" s="9" t="str">
        <f t="shared" si="36"/>
        <v/>
      </c>
      <c r="E468" s="23" t="str">
        <f>IF(A468="","",C468*VLOOKUP(G468,#REF!,2,FALSE))</f>
        <v/>
      </c>
      <c r="F468" s="9"/>
      <c r="G468" s="31" t="str">
        <f t="shared" si="37"/>
        <v xml:space="preserve">     </v>
      </c>
      <c r="H468" s="32"/>
      <c r="I468" s="32"/>
      <c r="J468" s="33"/>
      <c r="K468" s="1"/>
      <c r="L468" s="30"/>
      <c r="M468" s="30"/>
    </row>
    <row r="469" spans="1:13">
      <c r="A469" s="9"/>
      <c r="B469" s="9" t="str">
        <f t="shared" si="35"/>
        <v/>
      </c>
      <c r="C469" s="9" t="str">
        <f>IF(A469="", "",A469/VLOOKUP(Sheet1!G469,#REF!,3,FALSE))</f>
        <v/>
      </c>
      <c r="D469" s="9" t="str">
        <f t="shared" si="36"/>
        <v/>
      </c>
      <c r="E469" s="23" t="str">
        <f>IF(A469="","",C469*VLOOKUP(G469,#REF!,2,FALSE))</f>
        <v/>
      </c>
      <c r="F469" s="9"/>
      <c r="G469" s="31" t="str">
        <f t="shared" si="37"/>
        <v xml:space="preserve">     </v>
      </c>
      <c r="H469" s="32"/>
      <c r="I469" s="32"/>
      <c r="J469" s="33"/>
      <c r="K469" s="1"/>
      <c r="L469" s="30"/>
      <c r="M469" s="30"/>
    </row>
    <row r="470" spans="1:13">
      <c r="A470" s="9"/>
      <c r="B470" s="9" t="str">
        <f t="shared" si="35"/>
        <v/>
      </c>
      <c r="C470" s="9" t="str">
        <f>IF(A470="", "",A470/VLOOKUP(Sheet1!G470,#REF!,3,FALSE))</f>
        <v/>
      </c>
      <c r="D470" s="9" t="str">
        <f t="shared" si="36"/>
        <v/>
      </c>
      <c r="E470" s="23" t="str">
        <f>IF(A470="","",C470*VLOOKUP(G470,#REF!,2,FALSE))</f>
        <v/>
      </c>
      <c r="F470" s="9"/>
      <c r="G470" s="31" t="str">
        <f t="shared" si="37"/>
        <v xml:space="preserve">     </v>
      </c>
      <c r="H470" s="32"/>
      <c r="I470" s="32"/>
      <c r="J470" s="33"/>
      <c r="K470" s="1"/>
      <c r="L470" s="30"/>
      <c r="M470" s="30"/>
    </row>
    <row r="471" spans="1:13">
      <c r="A471" s="9"/>
      <c r="B471" s="9" t="str">
        <f t="shared" si="35"/>
        <v/>
      </c>
      <c r="C471" s="9" t="str">
        <f>IF(A471="", "",A471/VLOOKUP(Sheet1!G471,#REF!,3,FALSE))</f>
        <v/>
      </c>
      <c r="D471" s="9" t="str">
        <f t="shared" si="36"/>
        <v/>
      </c>
      <c r="E471" s="23" t="str">
        <f>IF(A471="","",C471*VLOOKUP(G471,#REF!,2,FALSE))</f>
        <v/>
      </c>
      <c r="F471" s="9"/>
      <c r="G471" s="31" t="str">
        <f t="shared" si="37"/>
        <v xml:space="preserve">     </v>
      </c>
      <c r="H471" s="32"/>
      <c r="I471" s="32"/>
      <c r="J471" s="33"/>
      <c r="K471" s="1"/>
      <c r="L471" s="30"/>
      <c r="M471" s="30"/>
    </row>
    <row r="472" spans="1:13">
      <c r="A472" s="9"/>
      <c r="B472" s="9" t="str">
        <f t="shared" si="35"/>
        <v/>
      </c>
      <c r="C472" s="9" t="str">
        <f>IF(A472="", "",A472/VLOOKUP(Sheet1!G472,#REF!,3,FALSE))</f>
        <v/>
      </c>
      <c r="D472" s="9" t="str">
        <f t="shared" si="36"/>
        <v/>
      </c>
      <c r="E472" s="23" t="str">
        <f>IF(A472="","",C472*VLOOKUP(G472,#REF!,2,FALSE))</f>
        <v/>
      </c>
      <c r="F472" s="9"/>
      <c r="G472" s="31" t="str">
        <f t="shared" si="37"/>
        <v xml:space="preserve">     </v>
      </c>
      <c r="H472" s="32"/>
      <c r="I472" s="32"/>
      <c r="J472" s="33"/>
      <c r="K472" s="1"/>
      <c r="L472" s="30"/>
      <c r="M472" s="30"/>
    </row>
    <row r="473" spans="1:13">
      <c r="A473" s="9"/>
      <c r="B473" s="9" t="str">
        <f t="shared" si="35"/>
        <v/>
      </c>
      <c r="C473" s="9" t="str">
        <f>IF(A473="", "",A473/VLOOKUP(Sheet1!G473,#REF!,3,FALSE))</f>
        <v/>
      </c>
      <c r="D473" s="9" t="str">
        <f t="shared" si="36"/>
        <v/>
      </c>
      <c r="E473" s="23" t="str">
        <f>IF(A473="","",C473*VLOOKUP(G473,#REF!,2,FALSE))</f>
        <v/>
      </c>
      <c r="F473" s="9"/>
      <c r="G473" s="31" t="str">
        <f t="shared" si="37"/>
        <v xml:space="preserve">     </v>
      </c>
      <c r="H473" s="32"/>
      <c r="I473" s="32"/>
      <c r="J473" s="33"/>
      <c r="K473" s="1"/>
      <c r="L473" s="30"/>
      <c r="M473" s="30"/>
    </row>
    <row r="474" spans="1:13">
      <c r="A474" s="9"/>
      <c r="B474" s="9" t="str">
        <f t="shared" si="35"/>
        <v/>
      </c>
      <c r="C474" s="9" t="str">
        <f>IF(A474="", "",A474/VLOOKUP(Sheet1!G474,#REF!,3,FALSE))</f>
        <v/>
      </c>
      <c r="D474" s="9" t="str">
        <f t="shared" si="36"/>
        <v/>
      </c>
      <c r="E474" s="23" t="str">
        <f>IF(A474="","",C474*VLOOKUP(G474,#REF!,2,FALSE))</f>
        <v/>
      </c>
      <c r="F474" s="9"/>
      <c r="G474" s="31" t="str">
        <f t="shared" si="37"/>
        <v xml:space="preserve">     </v>
      </c>
      <c r="H474" s="32"/>
      <c r="I474" s="32"/>
      <c r="J474" s="33"/>
      <c r="K474" s="1"/>
      <c r="L474" s="30"/>
      <c r="M474" s="30"/>
    </row>
    <row r="475" spans="1:13">
      <c r="A475" s="9"/>
      <c r="B475" s="9" t="str">
        <f t="shared" si="35"/>
        <v/>
      </c>
      <c r="C475" s="9" t="str">
        <f>IF(A475="", "",A475/VLOOKUP(Sheet1!G475,#REF!,3,FALSE))</f>
        <v/>
      </c>
      <c r="D475" s="9" t="str">
        <f t="shared" si="36"/>
        <v/>
      </c>
      <c r="E475" s="23" t="str">
        <f>IF(A475="","",C475*VLOOKUP(G475,#REF!,2,FALSE))</f>
        <v/>
      </c>
      <c r="F475" s="9"/>
      <c r="G475" s="31" t="str">
        <f t="shared" si="37"/>
        <v xml:space="preserve">     </v>
      </c>
      <c r="H475" s="32"/>
      <c r="I475" s="32"/>
      <c r="J475" s="33"/>
      <c r="K475" s="1"/>
      <c r="L475" s="30"/>
      <c r="M475" s="30"/>
    </row>
    <row r="476" spans="1:13">
      <c r="A476" s="9"/>
      <c r="B476" s="9" t="str">
        <f t="shared" si="35"/>
        <v/>
      </c>
      <c r="C476" s="9" t="str">
        <f>IF(A476="", "",A476/VLOOKUP(Sheet1!G476,#REF!,3,FALSE))</f>
        <v/>
      </c>
      <c r="D476" s="9" t="str">
        <f t="shared" si="36"/>
        <v/>
      </c>
      <c r="E476" s="23" t="str">
        <f>IF(A476="","",C476*VLOOKUP(G476,#REF!,2,FALSE))</f>
        <v/>
      </c>
      <c r="F476" s="9"/>
      <c r="G476" s="31" t="str">
        <f t="shared" si="37"/>
        <v xml:space="preserve">     </v>
      </c>
      <c r="H476" s="32"/>
      <c r="I476" s="32"/>
      <c r="J476" s="33"/>
      <c r="K476" s="1"/>
      <c r="L476" s="30"/>
      <c r="M476" s="30"/>
    </row>
    <row r="477" spans="1:13">
      <c r="A477" s="9"/>
      <c r="B477" s="9" t="str">
        <f t="shared" si="35"/>
        <v/>
      </c>
      <c r="C477" s="9" t="str">
        <f>IF(A477="", "",A477/VLOOKUP(Sheet1!G477,#REF!,3,FALSE))</f>
        <v/>
      </c>
      <c r="D477" s="9" t="str">
        <f t="shared" si="36"/>
        <v/>
      </c>
      <c r="E477" s="23" t="str">
        <f>IF(A477="","",C477*VLOOKUP(G477,#REF!,2,FALSE))</f>
        <v/>
      </c>
      <c r="F477" s="9"/>
      <c r="G477" s="31" t="str">
        <f t="shared" si="37"/>
        <v xml:space="preserve">     </v>
      </c>
      <c r="H477" s="32"/>
      <c r="I477" s="32"/>
      <c r="J477" s="33"/>
      <c r="K477" s="1"/>
      <c r="L477" s="30"/>
      <c r="M477" s="30"/>
    </row>
    <row r="478" spans="1:13" ht="15.75" customHeight="1" thickBot="1">
      <c r="A478" s="12">
        <f>SUM(A453:A477)</f>
        <v>0</v>
      </c>
      <c r="B478" s="25"/>
      <c r="C478" s="12">
        <f>SUM(C453:C477)</f>
        <v>0</v>
      </c>
      <c r="D478" s="25"/>
      <c r="E478" s="26">
        <f>SUM(E453:E477)</f>
        <v>0</v>
      </c>
      <c r="F478" s="10"/>
      <c r="G478" s="34" t="s">
        <v>68</v>
      </c>
      <c r="H478" s="34"/>
      <c r="I478" s="34"/>
      <c r="J478" s="34"/>
      <c r="K478" s="35"/>
      <c r="L478" s="35"/>
      <c r="M478" s="35"/>
    </row>
    <row r="479" spans="1:13" ht="15" customHeight="1">
      <c r="A479" s="36" t="s">
        <v>39</v>
      </c>
      <c r="B479" s="36"/>
      <c r="C479" s="36"/>
      <c r="D479" s="36"/>
      <c r="E479" s="36"/>
      <c r="F479" s="36"/>
      <c r="G479" s="36"/>
      <c r="H479" s="36"/>
      <c r="I479" s="36"/>
      <c r="J479" s="36"/>
      <c r="K479" s="36"/>
      <c r="L479" s="36"/>
      <c r="M479" s="36"/>
    </row>
    <row r="480" spans="1:13" ht="15" customHeight="1">
      <c r="A480" s="37" t="s">
        <v>40</v>
      </c>
      <c r="B480" s="37"/>
      <c r="C480" s="38" t="s">
        <v>41</v>
      </c>
      <c r="D480" s="38"/>
      <c r="E480" s="39" t="s">
        <v>32</v>
      </c>
      <c r="F480" s="40" t="s">
        <v>72</v>
      </c>
      <c r="G480" s="39" t="s">
        <v>42</v>
      </c>
      <c r="H480" s="39"/>
      <c r="I480" s="39"/>
      <c r="J480" s="39"/>
      <c r="K480" s="39" t="s">
        <v>43</v>
      </c>
      <c r="L480" s="39"/>
      <c r="M480" s="39"/>
    </row>
    <row r="481" spans="1:13" ht="15" customHeight="1">
      <c r="A481" s="38" t="s">
        <v>44</v>
      </c>
      <c r="B481" s="38" t="s">
        <v>45</v>
      </c>
      <c r="C481" s="38" t="s">
        <v>44</v>
      </c>
      <c r="D481" s="38" t="s">
        <v>45</v>
      </c>
      <c r="E481" s="39"/>
      <c r="F481" s="41"/>
      <c r="G481" s="43" t="s">
        <v>67</v>
      </c>
      <c r="H481" s="43"/>
      <c r="I481" s="43"/>
      <c r="J481" s="43"/>
      <c r="K481" s="38" t="s">
        <v>46</v>
      </c>
      <c r="L481" s="38" t="s">
        <v>47</v>
      </c>
      <c r="M481" s="38"/>
    </row>
    <row r="482" spans="1:13">
      <c r="A482" s="38"/>
      <c r="B482" s="38"/>
      <c r="C482" s="38"/>
      <c r="D482" s="38"/>
      <c r="E482" s="39"/>
      <c r="F482" s="42"/>
      <c r="G482" s="43"/>
      <c r="H482" s="43"/>
      <c r="I482" s="43"/>
      <c r="J482" s="43"/>
      <c r="K482" s="38"/>
      <c r="L482" s="38"/>
      <c r="M482" s="38"/>
    </row>
    <row r="483" spans="1:13">
      <c r="A483" s="9"/>
      <c r="B483" s="9" t="str">
        <f t="shared" ref="B483:B507" si="38">IF(A483="","","Units")</f>
        <v/>
      </c>
      <c r="C483" s="9" t="str">
        <f>IF(A483="", "",A483/VLOOKUP(Sheet1!G483,#REF!,3,FALSE))</f>
        <v/>
      </c>
      <c r="D483" s="9" t="str">
        <f t="shared" ref="D483:D507" si="39">IF(A483="","","Cartons")</f>
        <v/>
      </c>
      <c r="E483" s="23" t="str">
        <f>IF(A483="","",C483*VLOOKUP(G483,#REF!,2,FALSE))</f>
        <v/>
      </c>
      <c r="F483" s="9"/>
      <c r="G483" s="31" t="s">
        <v>73</v>
      </c>
      <c r="H483" s="32"/>
      <c r="I483" s="32"/>
      <c r="J483" s="33"/>
      <c r="K483" s="1"/>
      <c r="L483" s="30"/>
      <c r="M483" s="30"/>
    </row>
    <row r="484" spans="1:13">
      <c r="A484" s="9"/>
      <c r="B484" s="9" t="str">
        <f t="shared" si="38"/>
        <v/>
      </c>
      <c r="C484" s="9" t="str">
        <f>IF(A484="", "",A484/VLOOKUP(Sheet1!G484,#REF!,3,FALSE))</f>
        <v/>
      </c>
      <c r="D484" s="9" t="str">
        <f t="shared" si="39"/>
        <v/>
      </c>
      <c r="E484" s="23" t="str">
        <f>IF(A484="","",C484*VLOOKUP(G484,#REF!,2,FALSE))</f>
        <v/>
      </c>
      <c r="F484" s="9"/>
      <c r="G484" s="31" t="str">
        <f>G483</f>
        <v xml:space="preserve">     </v>
      </c>
      <c r="H484" s="32"/>
      <c r="I484" s="32"/>
      <c r="J484" s="33"/>
      <c r="K484" s="1"/>
      <c r="L484" s="30"/>
      <c r="M484" s="30"/>
    </row>
    <row r="485" spans="1:13">
      <c r="A485" s="9"/>
      <c r="B485" s="9" t="str">
        <f t="shared" si="38"/>
        <v/>
      </c>
      <c r="C485" s="9" t="str">
        <f>IF(A485="", "",A485/VLOOKUP(Sheet1!G485,#REF!,3,FALSE))</f>
        <v/>
      </c>
      <c r="D485" s="9" t="str">
        <f t="shared" si="39"/>
        <v/>
      </c>
      <c r="E485" s="23" t="str">
        <f>IF(A485="","",C485*VLOOKUP(G485,#REF!,2,FALSE))</f>
        <v/>
      </c>
      <c r="F485" s="9"/>
      <c r="G485" s="31" t="str">
        <f t="shared" ref="G485:G507" si="40">G484</f>
        <v xml:space="preserve">     </v>
      </c>
      <c r="H485" s="32"/>
      <c r="I485" s="32"/>
      <c r="J485" s="33"/>
      <c r="K485" s="1"/>
      <c r="L485" s="30"/>
      <c r="M485" s="30"/>
    </row>
    <row r="486" spans="1:13">
      <c r="A486" s="9"/>
      <c r="B486" s="9" t="str">
        <f t="shared" si="38"/>
        <v/>
      </c>
      <c r="C486" s="9" t="str">
        <f>IF(A486="", "",A486/VLOOKUP(Sheet1!G486,#REF!,3,FALSE))</f>
        <v/>
      </c>
      <c r="D486" s="9" t="str">
        <f t="shared" si="39"/>
        <v/>
      </c>
      <c r="E486" s="23" t="str">
        <f>IF(A486="","",C486*VLOOKUP(G486,#REF!,2,FALSE))</f>
        <v/>
      </c>
      <c r="F486" s="9"/>
      <c r="G486" s="31" t="str">
        <f t="shared" si="40"/>
        <v xml:space="preserve">     </v>
      </c>
      <c r="H486" s="32"/>
      <c r="I486" s="32"/>
      <c r="J486" s="33"/>
      <c r="K486" s="1"/>
      <c r="L486" s="30"/>
      <c r="M486" s="30"/>
    </row>
    <row r="487" spans="1:13">
      <c r="A487" s="9"/>
      <c r="B487" s="9" t="str">
        <f t="shared" si="38"/>
        <v/>
      </c>
      <c r="C487" s="9" t="str">
        <f>IF(A487="", "",A487/VLOOKUP(Sheet1!G487,#REF!,3,FALSE))</f>
        <v/>
      </c>
      <c r="D487" s="9" t="str">
        <f t="shared" si="39"/>
        <v/>
      </c>
      <c r="E487" s="23" t="str">
        <f>IF(A487="","",C487*VLOOKUP(G487,#REF!,2,FALSE))</f>
        <v/>
      </c>
      <c r="F487" s="9"/>
      <c r="G487" s="31" t="str">
        <f t="shared" si="40"/>
        <v xml:space="preserve">     </v>
      </c>
      <c r="H487" s="32"/>
      <c r="I487" s="32"/>
      <c r="J487" s="33"/>
      <c r="K487" s="1"/>
      <c r="L487" s="30"/>
      <c r="M487" s="30"/>
    </row>
    <row r="488" spans="1:13">
      <c r="A488" s="9"/>
      <c r="B488" s="9" t="str">
        <f t="shared" si="38"/>
        <v/>
      </c>
      <c r="C488" s="9" t="str">
        <f>IF(A488="", "",A488/VLOOKUP(Sheet1!G488,#REF!,3,FALSE))</f>
        <v/>
      </c>
      <c r="D488" s="9" t="str">
        <f t="shared" si="39"/>
        <v/>
      </c>
      <c r="E488" s="23" t="str">
        <f>IF(A488="","",C488*VLOOKUP(G488,#REF!,2,FALSE))</f>
        <v/>
      </c>
      <c r="F488" s="9"/>
      <c r="G488" s="31" t="str">
        <f t="shared" si="40"/>
        <v xml:space="preserve">     </v>
      </c>
      <c r="H488" s="32"/>
      <c r="I488" s="32"/>
      <c r="J488" s="33"/>
      <c r="K488" s="1"/>
      <c r="L488" s="30"/>
      <c r="M488" s="30"/>
    </row>
    <row r="489" spans="1:13">
      <c r="A489" s="9"/>
      <c r="B489" s="9" t="str">
        <f t="shared" si="38"/>
        <v/>
      </c>
      <c r="C489" s="9" t="str">
        <f>IF(A489="", "",A489/VLOOKUP(Sheet1!G489,#REF!,3,FALSE))</f>
        <v/>
      </c>
      <c r="D489" s="9" t="str">
        <f t="shared" si="39"/>
        <v/>
      </c>
      <c r="E489" s="23" t="str">
        <f>IF(A489="","",C489*VLOOKUP(G489,#REF!,2,FALSE))</f>
        <v/>
      </c>
      <c r="F489" s="9"/>
      <c r="G489" s="31" t="str">
        <f t="shared" si="40"/>
        <v xml:space="preserve">     </v>
      </c>
      <c r="H489" s="32"/>
      <c r="I489" s="32"/>
      <c r="J489" s="33"/>
      <c r="K489" s="1"/>
      <c r="L489" s="30"/>
      <c r="M489" s="30"/>
    </row>
    <row r="490" spans="1:13">
      <c r="A490" s="9"/>
      <c r="B490" s="9" t="str">
        <f t="shared" si="38"/>
        <v/>
      </c>
      <c r="C490" s="9" t="str">
        <f>IF(A490="", "",A490/VLOOKUP(Sheet1!G490,#REF!,3,FALSE))</f>
        <v/>
      </c>
      <c r="D490" s="9" t="str">
        <f t="shared" si="39"/>
        <v/>
      </c>
      <c r="E490" s="23" t="str">
        <f>IF(A490="","",C490*VLOOKUP(G490,#REF!,2,FALSE))</f>
        <v/>
      </c>
      <c r="F490" s="9"/>
      <c r="G490" s="31" t="str">
        <f t="shared" si="40"/>
        <v xml:space="preserve">     </v>
      </c>
      <c r="H490" s="32"/>
      <c r="I490" s="32"/>
      <c r="J490" s="33"/>
      <c r="K490" s="1"/>
      <c r="L490" s="30"/>
      <c r="M490" s="30"/>
    </row>
    <row r="491" spans="1:13">
      <c r="A491" s="9"/>
      <c r="B491" s="9" t="str">
        <f t="shared" si="38"/>
        <v/>
      </c>
      <c r="C491" s="9" t="str">
        <f>IF(A491="", "",A491/VLOOKUP(Sheet1!G491,#REF!,3,FALSE))</f>
        <v/>
      </c>
      <c r="D491" s="9" t="str">
        <f t="shared" si="39"/>
        <v/>
      </c>
      <c r="E491" s="23" t="str">
        <f>IF(A491="","",C491*VLOOKUP(G491,#REF!,2,FALSE))</f>
        <v/>
      </c>
      <c r="F491" s="9"/>
      <c r="G491" s="31" t="str">
        <f t="shared" si="40"/>
        <v xml:space="preserve">     </v>
      </c>
      <c r="H491" s="32"/>
      <c r="I491" s="32"/>
      <c r="J491" s="33"/>
      <c r="K491" s="1"/>
      <c r="L491" s="30"/>
      <c r="M491" s="30"/>
    </row>
    <row r="492" spans="1:13">
      <c r="A492" s="9"/>
      <c r="B492" s="9" t="str">
        <f t="shared" si="38"/>
        <v/>
      </c>
      <c r="C492" s="9" t="str">
        <f>IF(A492="", "",A492/VLOOKUP(Sheet1!G492,#REF!,3,FALSE))</f>
        <v/>
      </c>
      <c r="D492" s="9" t="str">
        <f t="shared" si="39"/>
        <v/>
      </c>
      <c r="E492" s="23" t="str">
        <f>IF(A492="","",C492*VLOOKUP(G492,#REF!,2,FALSE))</f>
        <v/>
      </c>
      <c r="F492" s="9"/>
      <c r="G492" s="31" t="str">
        <f t="shared" si="40"/>
        <v xml:space="preserve">     </v>
      </c>
      <c r="H492" s="32"/>
      <c r="I492" s="32"/>
      <c r="J492" s="33"/>
      <c r="K492" s="1"/>
      <c r="L492" s="30"/>
      <c r="M492" s="30"/>
    </row>
    <row r="493" spans="1:13">
      <c r="A493" s="9"/>
      <c r="B493" s="9" t="str">
        <f t="shared" si="38"/>
        <v/>
      </c>
      <c r="C493" s="9" t="str">
        <f>IF(A493="", "",A493/VLOOKUP(Sheet1!G493,#REF!,3,FALSE))</f>
        <v/>
      </c>
      <c r="D493" s="9" t="str">
        <f t="shared" si="39"/>
        <v/>
      </c>
      <c r="E493" s="23" t="str">
        <f>IF(A493="","",C493*VLOOKUP(G493,#REF!,2,FALSE))</f>
        <v/>
      </c>
      <c r="F493" s="9"/>
      <c r="G493" s="31" t="str">
        <f t="shared" si="40"/>
        <v xml:space="preserve">     </v>
      </c>
      <c r="H493" s="32"/>
      <c r="I493" s="32"/>
      <c r="J493" s="33"/>
      <c r="K493" s="1"/>
      <c r="L493" s="30"/>
      <c r="M493" s="30"/>
    </row>
    <row r="494" spans="1:13">
      <c r="A494" s="9"/>
      <c r="B494" s="9" t="str">
        <f t="shared" si="38"/>
        <v/>
      </c>
      <c r="C494" s="9" t="str">
        <f>IF(A494="", "",A494/VLOOKUP(Sheet1!G494,#REF!,3,FALSE))</f>
        <v/>
      </c>
      <c r="D494" s="9" t="str">
        <f t="shared" si="39"/>
        <v/>
      </c>
      <c r="E494" s="23" t="str">
        <f>IF(A494="","",C494*VLOOKUP(G494,#REF!,2,FALSE))</f>
        <v/>
      </c>
      <c r="F494" s="9"/>
      <c r="G494" s="31" t="str">
        <f t="shared" si="40"/>
        <v xml:space="preserve">     </v>
      </c>
      <c r="H494" s="32"/>
      <c r="I494" s="32"/>
      <c r="J494" s="33"/>
      <c r="K494" s="1"/>
      <c r="L494" s="30"/>
      <c r="M494" s="30"/>
    </row>
    <row r="495" spans="1:13">
      <c r="A495" s="9"/>
      <c r="B495" s="9" t="str">
        <f t="shared" si="38"/>
        <v/>
      </c>
      <c r="C495" s="9" t="str">
        <f>IF(A495="", "",A495/VLOOKUP(Sheet1!G495,#REF!,3,FALSE))</f>
        <v/>
      </c>
      <c r="D495" s="9" t="str">
        <f t="shared" si="39"/>
        <v/>
      </c>
      <c r="E495" s="23" t="str">
        <f>IF(A495="","",C495*VLOOKUP(G495,#REF!,2,FALSE))</f>
        <v/>
      </c>
      <c r="F495" s="9"/>
      <c r="G495" s="31" t="str">
        <f t="shared" si="40"/>
        <v xml:space="preserve">     </v>
      </c>
      <c r="H495" s="32"/>
      <c r="I495" s="32"/>
      <c r="J495" s="33"/>
      <c r="K495" s="1"/>
      <c r="L495" s="30"/>
      <c r="M495" s="30"/>
    </row>
    <row r="496" spans="1:13">
      <c r="A496" s="9"/>
      <c r="B496" s="9" t="str">
        <f t="shared" si="38"/>
        <v/>
      </c>
      <c r="C496" s="9" t="str">
        <f>IF(A496="", "",A496/VLOOKUP(Sheet1!G496,#REF!,3,FALSE))</f>
        <v/>
      </c>
      <c r="D496" s="9" t="str">
        <f t="shared" si="39"/>
        <v/>
      </c>
      <c r="E496" s="23" t="str">
        <f>IF(A496="","",C496*VLOOKUP(G496,#REF!,2,FALSE))</f>
        <v/>
      </c>
      <c r="F496" s="9"/>
      <c r="G496" s="31" t="str">
        <f t="shared" si="40"/>
        <v xml:space="preserve">     </v>
      </c>
      <c r="H496" s="32"/>
      <c r="I496" s="32"/>
      <c r="J496" s="33"/>
      <c r="K496" s="1"/>
      <c r="L496" s="30"/>
      <c r="M496" s="30"/>
    </row>
    <row r="497" spans="1:13">
      <c r="A497" s="9"/>
      <c r="B497" s="9" t="str">
        <f t="shared" si="38"/>
        <v/>
      </c>
      <c r="C497" s="9" t="str">
        <f>IF(A497="", "",A497/VLOOKUP(Sheet1!G497,#REF!,3,FALSE))</f>
        <v/>
      </c>
      <c r="D497" s="9" t="str">
        <f t="shared" si="39"/>
        <v/>
      </c>
      <c r="E497" s="23" t="str">
        <f>IF(A497="","",C497*VLOOKUP(G497,#REF!,2,FALSE))</f>
        <v/>
      </c>
      <c r="F497" s="9"/>
      <c r="G497" s="31" t="str">
        <f t="shared" si="40"/>
        <v xml:space="preserve">     </v>
      </c>
      <c r="H497" s="32"/>
      <c r="I497" s="32"/>
      <c r="J497" s="33"/>
      <c r="K497" s="1"/>
      <c r="L497" s="30"/>
      <c r="M497" s="30"/>
    </row>
    <row r="498" spans="1:13">
      <c r="A498" s="9"/>
      <c r="B498" s="9" t="str">
        <f t="shared" si="38"/>
        <v/>
      </c>
      <c r="C498" s="9" t="str">
        <f>IF(A498="", "",A498/VLOOKUP(Sheet1!G498,#REF!,3,FALSE))</f>
        <v/>
      </c>
      <c r="D498" s="9" t="str">
        <f t="shared" si="39"/>
        <v/>
      </c>
      <c r="E498" s="23" t="str">
        <f>IF(A498="","",C498*VLOOKUP(G498,#REF!,2,FALSE))</f>
        <v/>
      </c>
      <c r="F498" s="9"/>
      <c r="G498" s="31" t="str">
        <f t="shared" si="40"/>
        <v xml:space="preserve">     </v>
      </c>
      <c r="H498" s="32"/>
      <c r="I498" s="32"/>
      <c r="J498" s="33"/>
      <c r="K498" s="1"/>
      <c r="L498" s="30"/>
      <c r="M498" s="30"/>
    </row>
    <row r="499" spans="1:13">
      <c r="A499" s="9"/>
      <c r="B499" s="9" t="str">
        <f t="shared" si="38"/>
        <v/>
      </c>
      <c r="C499" s="9" t="str">
        <f>IF(A499="", "",A499/VLOOKUP(Sheet1!G499,#REF!,3,FALSE))</f>
        <v/>
      </c>
      <c r="D499" s="9" t="str">
        <f t="shared" si="39"/>
        <v/>
      </c>
      <c r="E499" s="23" t="str">
        <f>IF(A499="","",C499*VLOOKUP(G499,#REF!,2,FALSE))</f>
        <v/>
      </c>
      <c r="F499" s="9"/>
      <c r="G499" s="31" t="str">
        <f t="shared" si="40"/>
        <v xml:space="preserve">     </v>
      </c>
      <c r="H499" s="32"/>
      <c r="I499" s="32"/>
      <c r="J499" s="33"/>
      <c r="K499" s="1"/>
      <c r="L499" s="30"/>
      <c r="M499" s="30"/>
    </row>
    <row r="500" spans="1:13">
      <c r="A500" s="9"/>
      <c r="B500" s="9" t="str">
        <f t="shared" si="38"/>
        <v/>
      </c>
      <c r="C500" s="9" t="str">
        <f>IF(A500="", "",A500/VLOOKUP(Sheet1!G500,#REF!,3,FALSE))</f>
        <v/>
      </c>
      <c r="D500" s="9" t="str">
        <f t="shared" si="39"/>
        <v/>
      </c>
      <c r="E500" s="23" t="str">
        <f>IF(A500="","",C500*VLOOKUP(G500,#REF!,2,FALSE))</f>
        <v/>
      </c>
      <c r="F500" s="9"/>
      <c r="G500" s="31" t="str">
        <f t="shared" si="40"/>
        <v xml:space="preserve">     </v>
      </c>
      <c r="H500" s="32"/>
      <c r="I500" s="32"/>
      <c r="J500" s="33"/>
      <c r="K500" s="1"/>
      <c r="L500" s="30"/>
      <c r="M500" s="30"/>
    </row>
    <row r="501" spans="1:13">
      <c r="A501" s="9"/>
      <c r="B501" s="9" t="str">
        <f t="shared" si="38"/>
        <v/>
      </c>
      <c r="C501" s="9" t="str">
        <f>IF(A501="", "",A501/VLOOKUP(Sheet1!G501,#REF!,3,FALSE))</f>
        <v/>
      </c>
      <c r="D501" s="9" t="str">
        <f t="shared" si="39"/>
        <v/>
      </c>
      <c r="E501" s="23" t="str">
        <f>IF(A501="","",C501*VLOOKUP(G501,#REF!,2,FALSE))</f>
        <v/>
      </c>
      <c r="F501" s="9"/>
      <c r="G501" s="31" t="str">
        <f t="shared" si="40"/>
        <v xml:space="preserve">     </v>
      </c>
      <c r="H501" s="32"/>
      <c r="I501" s="32"/>
      <c r="J501" s="33"/>
      <c r="K501" s="1"/>
      <c r="L501" s="30"/>
      <c r="M501" s="30"/>
    </row>
    <row r="502" spans="1:13">
      <c r="A502" s="9"/>
      <c r="B502" s="9" t="str">
        <f t="shared" si="38"/>
        <v/>
      </c>
      <c r="C502" s="9" t="str">
        <f>IF(A502="", "",A502/VLOOKUP(Sheet1!G502,#REF!,3,FALSE))</f>
        <v/>
      </c>
      <c r="D502" s="9" t="str">
        <f t="shared" si="39"/>
        <v/>
      </c>
      <c r="E502" s="23" t="str">
        <f>IF(A502="","",C502*VLOOKUP(G502,#REF!,2,FALSE))</f>
        <v/>
      </c>
      <c r="F502" s="9"/>
      <c r="G502" s="31" t="str">
        <f t="shared" si="40"/>
        <v xml:space="preserve">     </v>
      </c>
      <c r="H502" s="32"/>
      <c r="I502" s="32"/>
      <c r="J502" s="33"/>
      <c r="K502" s="1"/>
      <c r="L502" s="30"/>
      <c r="M502" s="30"/>
    </row>
    <row r="503" spans="1:13">
      <c r="A503" s="9"/>
      <c r="B503" s="9" t="str">
        <f t="shared" si="38"/>
        <v/>
      </c>
      <c r="C503" s="9" t="str">
        <f>IF(A503="", "",A503/VLOOKUP(Sheet1!G503,#REF!,3,FALSE))</f>
        <v/>
      </c>
      <c r="D503" s="9" t="str">
        <f t="shared" si="39"/>
        <v/>
      </c>
      <c r="E503" s="23" t="str">
        <f>IF(A503="","",C503*VLOOKUP(G503,#REF!,2,FALSE))</f>
        <v/>
      </c>
      <c r="F503" s="9"/>
      <c r="G503" s="31" t="str">
        <f t="shared" si="40"/>
        <v xml:space="preserve">     </v>
      </c>
      <c r="H503" s="32"/>
      <c r="I503" s="32"/>
      <c r="J503" s="33"/>
      <c r="K503" s="1"/>
      <c r="L503" s="30"/>
      <c r="M503" s="30"/>
    </row>
    <row r="504" spans="1:13">
      <c r="A504" s="9"/>
      <c r="B504" s="9" t="str">
        <f t="shared" si="38"/>
        <v/>
      </c>
      <c r="C504" s="9" t="str">
        <f>IF(A504="", "",A504/VLOOKUP(Sheet1!G504,#REF!,3,FALSE))</f>
        <v/>
      </c>
      <c r="D504" s="9" t="str">
        <f t="shared" si="39"/>
        <v/>
      </c>
      <c r="E504" s="23" t="str">
        <f>IF(A504="","",C504*VLOOKUP(G504,#REF!,2,FALSE))</f>
        <v/>
      </c>
      <c r="F504" s="9"/>
      <c r="G504" s="31" t="str">
        <f t="shared" si="40"/>
        <v xml:space="preserve">     </v>
      </c>
      <c r="H504" s="32"/>
      <c r="I504" s="32"/>
      <c r="J504" s="33"/>
      <c r="K504" s="1"/>
      <c r="L504" s="30"/>
      <c r="M504" s="30"/>
    </row>
    <row r="505" spans="1:13">
      <c r="A505" s="9"/>
      <c r="B505" s="9" t="str">
        <f t="shared" si="38"/>
        <v/>
      </c>
      <c r="C505" s="9" t="str">
        <f>IF(A505="", "",A505/VLOOKUP(Sheet1!G505,#REF!,3,FALSE))</f>
        <v/>
      </c>
      <c r="D505" s="9" t="str">
        <f t="shared" si="39"/>
        <v/>
      </c>
      <c r="E505" s="23" t="str">
        <f>IF(A505="","",C505*VLOOKUP(G505,#REF!,2,FALSE))</f>
        <v/>
      </c>
      <c r="F505" s="9"/>
      <c r="G505" s="31" t="str">
        <f t="shared" si="40"/>
        <v xml:space="preserve">     </v>
      </c>
      <c r="H505" s="32"/>
      <c r="I505" s="32"/>
      <c r="J505" s="33"/>
      <c r="K505" s="1"/>
      <c r="L505" s="30"/>
      <c r="M505" s="30"/>
    </row>
    <row r="506" spans="1:13">
      <c r="A506" s="9"/>
      <c r="B506" s="9" t="str">
        <f t="shared" si="38"/>
        <v/>
      </c>
      <c r="C506" s="9" t="str">
        <f>IF(A506="", "",A506/VLOOKUP(Sheet1!G506,#REF!,3,FALSE))</f>
        <v/>
      </c>
      <c r="D506" s="9" t="str">
        <f t="shared" si="39"/>
        <v/>
      </c>
      <c r="E506" s="23" t="str">
        <f>IF(A506="","",C506*VLOOKUP(G506,#REF!,2,FALSE))</f>
        <v/>
      </c>
      <c r="F506" s="9"/>
      <c r="G506" s="31" t="str">
        <f t="shared" si="40"/>
        <v xml:space="preserve">     </v>
      </c>
      <c r="H506" s="32"/>
      <c r="I506" s="32"/>
      <c r="J506" s="33"/>
      <c r="K506" s="1"/>
      <c r="L506" s="30"/>
      <c r="M506" s="30"/>
    </row>
    <row r="507" spans="1:13">
      <c r="A507" s="9"/>
      <c r="B507" s="9" t="str">
        <f t="shared" si="38"/>
        <v/>
      </c>
      <c r="C507" s="9" t="str">
        <f>IF(A507="", "",A507/VLOOKUP(Sheet1!G507,#REF!,3,FALSE))</f>
        <v/>
      </c>
      <c r="D507" s="9" t="str">
        <f t="shared" si="39"/>
        <v/>
      </c>
      <c r="E507" s="23" t="str">
        <f>IF(A507="","",C507*VLOOKUP(G507,#REF!,2,FALSE))</f>
        <v/>
      </c>
      <c r="F507" s="9"/>
      <c r="G507" s="31" t="str">
        <f t="shared" si="40"/>
        <v xml:space="preserve">     </v>
      </c>
      <c r="H507" s="32"/>
      <c r="I507" s="32"/>
      <c r="J507" s="33"/>
      <c r="K507" s="1"/>
      <c r="L507" s="30"/>
      <c r="M507" s="30"/>
    </row>
    <row r="508" spans="1:13" ht="15.75" customHeight="1" thickBot="1">
      <c r="A508" s="12">
        <f>SUM(A483:A507)</f>
        <v>0</v>
      </c>
      <c r="B508" s="25"/>
      <c r="C508" s="12">
        <f>SUM(C483:C507)</f>
        <v>0</v>
      </c>
      <c r="D508" s="25"/>
      <c r="E508" s="26">
        <f>SUM(E483:E507)</f>
        <v>0</v>
      </c>
      <c r="F508" s="10"/>
      <c r="G508" s="34" t="s">
        <v>68</v>
      </c>
      <c r="H508" s="34"/>
      <c r="I508" s="34"/>
      <c r="J508" s="34"/>
      <c r="K508" s="35"/>
      <c r="L508" s="35"/>
      <c r="M508" s="35"/>
    </row>
    <row r="509" spans="1:13" ht="15" customHeight="1">
      <c r="A509" s="36" t="s">
        <v>39</v>
      </c>
      <c r="B509" s="36"/>
      <c r="C509" s="36"/>
      <c r="D509" s="36"/>
      <c r="E509" s="36"/>
      <c r="F509" s="36"/>
      <c r="G509" s="36"/>
      <c r="H509" s="36"/>
      <c r="I509" s="36"/>
      <c r="J509" s="36"/>
      <c r="K509" s="36"/>
      <c r="L509" s="36"/>
      <c r="M509" s="36"/>
    </row>
    <row r="510" spans="1:13" ht="15" customHeight="1">
      <c r="A510" s="37" t="s">
        <v>40</v>
      </c>
      <c r="B510" s="37"/>
      <c r="C510" s="38" t="s">
        <v>41</v>
      </c>
      <c r="D510" s="38"/>
      <c r="E510" s="39" t="s">
        <v>32</v>
      </c>
      <c r="F510" s="40" t="s">
        <v>72</v>
      </c>
      <c r="G510" s="39" t="s">
        <v>42</v>
      </c>
      <c r="H510" s="39"/>
      <c r="I510" s="39"/>
      <c r="J510" s="39"/>
      <c r="K510" s="39" t="s">
        <v>43</v>
      </c>
      <c r="L510" s="39"/>
      <c r="M510" s="39"/>
    </row>
    <row r="511" spans="1:13" ht="15" customHeight="1">
      <c r="A511" s="38" t="s">
        <v>44</v>
      </c>
      <c r="B511" s="38" t="s">
        <v>45</v>
      </c>
      <c r="C511" s="38" t="s">
        <v>44</v>
      </c>
      <c r="D511" s="38" t="s">
        <v>45</v>
      </c>
      <c r="E511" s="39"/>
      <c r="F511" s="41"/>
      <c r="G511" s="43" t="s">
        <v>67</v>
      </c>
      <c r="H511" s="43"/>
      <c r="I511" s="43"/>
      <c r="J511" s="43"/>
      <c r="K511" s="38" t="s">
        <v>46</v>
      </c>
      <c r="L511" s="38" t="s">
        <v>47</v>
      </c>
      <c r="M511" s="38"/>
    </row>
    <row r="512" spans="1:13">
      <c r="A512" s="38"/>
      <c r="B512" s="38"/>
      <c r="C512" s="38"/>
      <c r="D512" s="38"/>
      <c r="E512" s="39"/>
      <c r="F512" s="42"/>
      <c r="G512" s="43"/>
      <c r="H512" s="43"/>
      <c r="I512" s="43"/>
      <c r="J512" s="43"/>
      <c r="K512" s="38"/>
      <c r="L512" s="38"/>
      <c r="M512" s="38"/>
    </row>
    <row r="513" spans="1:13">
      <c r="A513" s="9"/>
      <c r="B513" s="9" t="str">
        <f t="shared" ref="B513:B537" si="41">IF(A513="","","Units")</f>
        <v/>
      </c>
      <c r="C513" s="9" t="str">
        <f>IF(A513="", "",A513/VLOOKUP(Sheet1!G513,#REF!,3,FALSE))</f>
        <v/>
      </c>
      <c r="D513" s="9" t="str">
        <f t="shared" ref="D513:D537" si="42">IF(A513="","","Cartons")</f>
        <v/>
      </c>
      <c r="E513" s="23" t="str">
        <f>IF(A513="","",C513*VLOOKUP(G513,#REF!,2,FALSE))</f>
        <v/>
      </c>
      <c r="F513" s="9"/>
      <c r="G513" s="31" t="s">
        <v>73</v>
      </c>
      <c r="H513" s="32"/>
      <c r="I513" s="32"/>
      <c r="J513" s="33"/>
      <c r="K513" s="1"/>
      <c r="L513" s="30"/>
      <c r="M513" s="30"/>
    </row>
    <row r="514" spans="1:13">
      <c r="A514" s="9"/>
      <c r="B514" s="9" t="str">
        <f t="shared" si="41"/>
        <v/>
      </c>
      <c r="C514" s="9" t="str">
        <f>IF(A514="", "",A514/VLOOKUP(Sheet1!G514,#REF!,3,FALSE))</f>
        <v/>
      </c>
      <c r="D514" s="9" t="str">
        <f t="shared" si="42"/>
        <v/>
      </c>
      <c r="E514" s="23" t="str">
        <f>IF(A514="","",C514*VLOOKUP(G514,#REF!,2,FALSE))</f>
        <v/>
      </c>
      <c r="F514" s="9"/>
      <c r="G514" s="31" t="str">
        <f>G513</f>
        <v xml:space="preserve">     </v>
      </c>
      <c r="H514" s="32"/>
      <c r="I514" s="32"/>
      <c r="J514" s="33"/>
      <c r="K514" s="1"/>
      <c r="L514" s="30"/>
      <c r="M514" s="30"/>
    </row>
    <row r="515" spans="1:13">
      <c r="A515" s="9"/>
      <c r="B515" s="9" t="str">
        <f t="shared" si="41"/>
        <v/>
      </c>
      <c r="C515" s="9" t="str">
        <f>IF(A515="", "",A515/VLOOKUP(Sheet1!G515,#REF!,3,FALSE))</f>
        <v/>
      </c>
      <c r="D515" s="9" t="str">
        <f t="shared" si="42"/>
        <v/>
      </c>
      <c r="E515" s="23" t="str">
        <f>IF(A515="","",C515*VLOOKUP(G515,#REF!,2,FALSE))</f>
        <v/>
      </c>
      <c r="F515" s="9"/>
      <c r="G515" s="31" t="str">
        <f t="shared" ref="G515:G537" si="43">G514</f>
        <v xml:space="preserve">     </v>
      </c>
      <c r="H515" s="32"/>
      <c r="I515" s="32"/>
      <c r="J515" s="33"/>
      <c r="K515" s="1"/>
      <c r="L515" s="30"/>
      <c r="M515" s="30"/>
    </row>
    <row r="516" spans="1:13">
      <c r="A516" s="9"/>
      <c r="B516" s="9" t="str">
        <f t="shared" si="41"/>
        <v/>
      </c>
      <c r="C516" s="9" t="str">
        <f>IF(A516="", "",A516/VLOOKUP(Sheet1!G516,#REF!,3,FALSE))</f>
        <v/>
      </c>
      <c r="D516" s="9" t="str">
        <f t="shared" si="42"/>
        <v/>
      </c>
      <c r="E516" s="23" t="str">
        <f>IF(A516="","",C516*VLOOKUP(G516,#REF!,2,FALSE))</f>
        <v/>
      </c>
      <c r="F516" s="9"/>
      <c r="G516" s="31" t="str">
        <f t="shared" si="43"/>
        <v xml:space="preserve">     </v>
      </c>
      <c r="H516" s="32"/>
      <c r="I516" s="32"/>
      <c r="J516" s="33"/>
      <c r="K516" s="1"/>
      <c r="L516" s="30"/>
      <c r="M516" s="30"/>
    </row>
    <row r="517" spans="1:13">
      <c r="A517" s="9"/>
      <c r="B517" s="9" t="str">
        <f t="shared" si="41"/>
        <v/>
      </c>
      <c r="C517" s="9" t="str">
        <f>IF(A517="", "",A517/VLOOKUP(Sheet1!G517,#REF!,3,FALSE))</f>
        <v/>
      </c>
      <c r="D517" s="9" t="str">
        <f t="shared" si="42"/>
        <v/>
      </c>
      <c r="E517" s="23" t="str">
        <f>IF(A517="","",C517*VLOOKUP(G517,#REF!,2,FALSE))</f>
        <v/>
      </c>
      <c r="F517" s="9"/>
      <c r="G517" s="31" t="str">
        <f t="shared" si="43"/>
        <v xml:space="preserve">     </v>
      </c>
      <c r="H517" s="32"/>
      <c r="I517" s="32"/>
      <c r="J517" s="33"/>
      <c r="K517" s="1"/>
      <c r="L517" s="30"/>
      <c r="M517" s="30"/>
    </row>
    <row r="518" spans="1:13">
      <c r="A518" s="9"/>
      <c r="B518" s="9" t="str">
        <f t="shared" si="41"/>
        <v/>
      </c>
      <c r="C518" s="9" t="str">
        <f>IF(A518="", "",A518/VLOOKUP(Sheet1!G518,#REF!,3,FALSE))</f>
        <v/>
      </c>
      <c r="D518" s="9" t="str">
        <f t="shared" si="42"/>
        <v/>
      </c>
      <c r="E518" s="23" t="str">
        <f>IF(A518="","",C518*VLOOKUP(G518,#REF!,2,FALSE))</f>
        <v/>
      </c>
      <c r="F518" s="9"/>
      <c r="G518" s="31" t="str">
        <f t="shared" si="43"/>
        <v xml:space="preserve">     </v>
      </c>
      <c r="H518" s="32"/>
      <c r="I518" s="32"/>
      <c r="J518" s="33"/>
      <c r="K518" s="1"/>
      <c r="L518" s="30"/>
      <c r="M518" s="30"/>
    </row>
    <row r="519" spans="1:13">
      <c r="A519" s="9"/>
      <c r="B519" s="9" t="str">
        <f t="shared" si="41"/>
        <v/>
      </c>
      <c r="C519" s="9" t="str">
        <f>IF(A519="", "",A519/VLOOKUP(Sheet1!G519,#REF!,3,FALSE))</f>
        <v/>
      </c>
      <c r="D519" s="9" t="str">
        <f t="shared" si="42"/>
        <v/>
      </c>
      <c r="E519" s="23" t="str">
        <f>IF(A519="","",C519*VLOOKUP(G519,#REF!,2,FALSE))</f>
        <v/>
      </c>
      <c r="F519" s="9"/>
      <c r="G519" s="31" t="str">
        <f t="shared" si="43"/>
        <v xml:space="preserve">     </v>
      </c>
      <c r="H519" s="32"/>
      <c r="I519" s="32"/>
      <c r="J519" s="33"/>
      <c r="K519" s="1"/>
      <c r="L519" s="30"/>
      <c r="M519" s="30"/>
    </row>
    <row r="520" spans="1:13">
      <c r="A520" s="9"/>
      <c r="B520" s="9" t="str">
        <f t="shared" si="41"/>
        <v/>
      </c>
      <c r="C520" s="9" t="str">
        <f>IF(A520="", "",A520/VLOOKUP(Sheet1!G520,#REF!,3,FALSE))</f>
        <v/>
      </c>
      <c r="D520" s="9" t="str">
        <f t="shared" si="42"/>
        <v/>
      </c>
      <c r="E520" s="23" t="str">
        <f>IF(A520="","",C520*VLOOKUP(G520,#REF!,2,FALSE))</f>
        <v/>
      </c>
      <c r="F520" s="9"/>
      <c r="G520" s="31" t="str">
        <f t="shared" si="43"/>
        <v xml:space="preserve">     </v>
      </c>
      <c r="H520" s="32"/>
      <c r="I520" s="32"/>
      <c r="J520" s="33"/>
      <c r="K520" s="1"/>
      <c r="L520" s="30"/>
      <c r="M520" s="30"/>
    </row>
    <row r="521" spans="1:13">
      <c r="A521" s="9"/>
      <c r="B521" s="9" t="str">
        <f t="shared" si="41"/>
        <v/>
      </c>
      <c r="C521" s="9" t="str">
        <f>IF(A521="", "",A521/VLOOKUP(Sheet1!G521,#REF!,3,FALSE))</f>
        <v/>
      </c>
      <c r="D521" s="9" t="str">
        <f t="shared" si="42"/>
        <v/>
      </c>
      <c r="E521" s="23" t="str">
        <f>IF(A521="","",C521*VLOOKUP(G521,#REF!,2,FALSE))</f>
        <v/>
      </c>
      <c r="F521" s="9"/>
      <c r="G521" s="31" t="str">
        <f t="shared" si="43"/>
        <v xml:space="preserve">     </v>
      </c>
      <c r="H521" s="32"/>
      <c r="I521" s="32"/>
      <c r="J521" s="33"/>
      <c r="K521" s="1"/>
      <c r="L521" s="30"/>
      <c r="M521" s="30"/>
    </row>
    <row r="522" spans="1:13">
      <c r="A522" s="9"/>
      <c r="B522" s="9" t="str">
        <f t="shared" si="41"/>
        <v/>
      </c>
      <c r="C522" s="9" t="str">
        <f>IF(A522="", "",A522/VLOOKUP(Sheet1!G522,#REF!,3,FALSE))</f>
        <v/>
      </c>
      <c r="D522" s="9" t="str">
        <f t="shared" si="42"/>
        <v/>
      </c>
      <c r="E522" s="23" t="str">
        <f>IF(A522="","",C522*VLOOKUP(G522,#REF!,2,FALSE))</f>
        <v/>
      </c>
      <c r="F522" s="9"/>
      <c r="G522" s="31" t="str">
        <f t="shared" si="43"/>
        <v xml:space="preserve">     </v>
      </c>
      <c r="H522" s="32"/>
      <c r="I522" s="32"/>
      <c r="J522" s="33"/>
      <c r="K522" s="1"/>
      <c r="L522" s="30"/>
      <c r="M522" s="30"/>
    </row>
    <row r="523" spans="1:13">
      <c r="A523" s="9"/>
      <c r="B523" s="9" t="str">
        <f t="shared" si="41"/>
        <v/>
      </c>
      <c r="C523" s="9" t="str">
        <f>IF(A523="", "",A523/VLOOKUP(Sheet1!G523,#REF!,3,FALSE))</f>
        <v/>
      </c>
      <c r="D523" s="9" t="str">
        <f t="shared" si="42"/>
        <v/>
      </c>
      <c r="E523" s="23" t="str">
        <f>IF(A523="","",C523*VLOOKUP(G523,#REF!,2,FALSE))</f>
        <v/>
      </c>
      <c r="F523" s="9"/>
      <c r="G523" s="31" t="str">
        <f t="shared" si="43"/>
        <v xml:space="preserve">     </v>
      </c>
      <c r="H523" s="32"/>
      <c r="I523" s="32"/>
      <c r="J523" s="33"/>
      <c r="K523" s="1"/>
      <c r="L523" s="30"/>
      <c r="M523" s="30"/>
    </row>
    <row r="524" spans="1:13">
      <c r="A524" s="9"/>
      <c r="B524" s="9" t="str">
        <f t="shared" si="41"/>
        <v/>
      </c>
      <c r="C524" s="9" t="str">
        <f>IF(A524="", "",A524/VLOOKUP(Sheet1!G524,#REF!,3,FALSE))</f>
        <v/>
      </c>
      <c r="D524" s="9" t="str">
        <f t="shared" si="42"/>
        <v/>
      </c>
      <c r="E524" s="23" t="str">
        <f>IF(A524="","",C524*VLOOKUP(G524,#REF!,2,FALSE))</f>
        <v/>
      </c>
      <c r="F524" s="9"/>
      <c r="G524" s="31" t="str">
        <f t="shared" si="43"/>
        <v xml:space="preserve">     </v>
      </c>
      <c r="H524" s="32"/>
      <c r="I524" s="32"/>
      <c r="J524" s="33"/>
      <c r="K524" s="1"/>
      <c r="L524" s="30"/>
      <c r="M524" s="30"/>
    </row>
    <row r="525" spans="1:13">
      <c r="A525" s="9"/>
      <c r="B525" s="9" t="str">
        <f t="shared" si="41"/>
        <v/>
      </c>
      <c r="C525" s="9" t="str">
        <f>IF(A525="", "",A525/VLOOKUP(Sheet1!G525,#REF!,3,FALSE))</f>
        <v/>
      </c>
      <c r="D525" s="9" t="str">
        <f t="shared" si="42"/>
        <v/>
      </c>
      <c r="E525" s="23" t="str">
        <f>IF(A525="","",C525*VLOOKUP(G525,#REF!,2,FALSE))</f>
        <v/>
      </c>
      <c r="F525" s="9"/>
      <c r="G525" s="31" t="str">
        <f t="shared" si="43"/>
        <v xml:space="preserve">     </v>
      </c>
      <c r="H525" s="32"/>
      <c r="I525" s="32"/>
      <c r="J525" s="33"/>
      <c r="K525" s="1"/>
      <c r="L525" s="30"/>
      <c r="M525" s="30"/>
    </row>
    <row r="526" spans="1:13">
      <c r="A526" s="9"/>
      <c r="B526" s="9" t="str">
        <f t="shared" si="41"/>
        <v/>
      </c>
      <c r="C526" s="9" t="str">
        <f>IF(A526="", "",A526/VLOOKUP(Sheet1!G526,#REF!,3,FALSE))</f>
        <v/>
      </c>
      <c r="D526" s="9" t="str">
        <f t="shared" si="42"/>
        <v/>
      </c>
      <c r="E526" s="23" t="str">
        <f>IF(A526="","",C526*VLOOKUP(G526,#REF!,2,FALSE))</f>
        <v/>
      </c>
      <c r="F526" s="9"/>
      <c r="G526" s="31" t="str">
        <f t="shared" si="43"/>
        <v xml:space="preserve">     </v>
      </c>
      <c r="H526" s="32"/>
      <c r="I526" s="32"/>
      <c r="J526" s="33"/>
      <c r="K526" s="1"/>
      <c r="L526" s="30"/>
      <c r="M526" s="30"/>
    </row>
    <row r="527" spans="1:13">
      <c r="A527" s="9"/>
      <c r="B527" s="9" t="str">
        <f t="shared" si="41"/>
        <v/>
      </c>
      <c r="C527" s="9" t="str">
        <f>IF(A527="", "",A527/VLOOKUP(Sheet1!G527,#REF!,3,FALSE))</f>
        <v/>
      </c>
      <c r="D527" s="9" t="str">
        <f t="shared" si="42"/>
        <v/>
      </c>
      <c r="E527" s="23" t="str">
        <f>IF(A527="","",C527*VLOOKUP(G527,#REF!,2,FALSE))</f>
        <v/>
      </c>
      <c r="F527" s="9"/>
      <c r="G527" s="31" t="str">
        <f t="shared" si="43"/>
        <v xml:space="preserve">     </v>
      </c>
      <c r="H527" s="32"/>
      <c r="I527" s="32"/>
      <c r="J527" s="33"/>
      <c r="K527" s="1"/>
      <c r="L527" s="30"/>
      <c r="M527" s="30"/>
    </row>
    <row r="528" spans="1:13">
      <c r="A528" s="9"/>
      <c r="B528" s="9" t="str">
        <f t="shared" si="41"/>
        <v/>
      </c>
      <c r="C528" s="9" t="str">
        <f>IF(A528="", "",A528/VLOOKUP(Sheet1!G528,#REF!,3,FALSE))</f>
        <v/>
      </c>
      <c r="D528" s="9" t="str">
        <f t="shared" si="42"/>
        <v/>
      </c>
      <c r="E528" s="23" t="str">
        <f>IF(A528="","",C528*VLOOKUP(G528,#REF!,2,FALSE))</f>
        <v/>
      </c>
      <c r="F528" s="9"/>
      <c r="G528" s="31" t="str">
        <f t="shared" si="43"/>
        <v xml:space="preserve">     </v>
      </c>
      <c r="H528" s="32"/>
      <c r="I528" s="32"/>
      <c r="J528" s="33"/>
      <c r="K528" s="1"/>
      <c r="L528" s="30"/>
      <c r="M528" s="30"/>
    </row>
    <row r="529" spans="1:13">
      <c r="A529" s="9"/>
      <c r="B529" s="9" t="str">
        <f t="shared" si="41"/>
        <v/>
      </c>
      <c r="C529" s="9" t="str">
        <f>IF(A529="", "",A529/VLOOKUP(Sheet1!G529,#REF!,3,FALSE))</f>
        <v/>
      </c>
      <c r="D529" s="9" t="str">
        <f t="shared" si="42"/>
        <v/>
      </c>
      <c r="E529" s="23" t="str">
        <f>IF(A529="","",C529*VLOOKUP(G529,#REF!,2,FALSE))</f>
        <v/>
      </c>
      <c r="F529" s="9"/>
      <c r="G529" s="31" t="str">
        <f t="shared" si="43"/>
        <v xml:space="preserve">     </v>
      </c>
      <c r="H529" s="32"/>
      <c r="I529" s="32"/>
      <c r="J529" s="33"/>
      <c r="K529" s="1"/>
      <c r="L529" s="30"/>
      <c r="M529" s="30"/>
    </row>
    <row r="530" spans="1:13">
      <c r="A530" s="9"/>
      <c r="B530" s="9" t="str">
        <f t="shared" si="41"/>
        <v/>
      </c>
      <c r="C530" s="9" t="str">
        <f>IF(A530="", "",A530/VLOOKUP(Sheet1!G530,#REF!,3,FALSE))</f>
        <v/>
      </c>
      <c r="D530" s="9" t="str">
        <f t="shared" si="42"/>
        <v/>
      </c>
      <c r="E530" s="23" t="str">
        <f>IF(A530="","",C530*VLOOKUP(G530,#REF!,2,FALSE))</f>
        <v/>
      </c>
      <c r="F530" s="9"/>
      <c r="G530" s="31" t="str">
        <f t="shared" si="43"/>
        <v xml:space="preserve">     </v>
      </c>
      <c r="H530" s="32"/>
      <c r="I530" s="32"/>
      <c r="J530" s="33"/>
      <c r="K530" s="1"/>
      <c r="L530" s="30"/>
      <c r="M530" s="30"/>
    </row>
    <row r="531" spans="1:13">
      <c r="A531" s="9"/>
      <c r="B531" s="9" t="str">
        <f t="shared" si="41"/>
        <v/>
      </c>
      <c r="C531" s="9" t="str">
        <f>IF(A531="", "",A531/VLOOKUP(Sheet1!G531,#REF!,3,FALSE))</f>
        <v/>
      </c>
      <c r="D531" s="9" t="str">
        <f t="shared" si="42"/>
        <v/>
      </c>
      <c r="E531" s="23" t="str">
        <f>IF(A531="","",C531*VLOOKUP(G531,#REF!,2,FALSE))</f>
        <v/>
      </c>
      <c r="F531" s="9"/>
      <c r="G531" s="31" t="str">
        <f t="shared" si="43"/>
        <v xml:space="preserve">     </v>
      </c>
      <c r="H531" s="32"/>
      <c r="I531" s="32"/>
      <c r="J531" s="33"/>
      <c r="K531" s="1"/>
      <c r="L531" s="30"/>
      <c r="M531" s="30"/>
    </row>
    <row r="532" spans="1:13">
      <c r="A532" s="9"/>
      <c r="B532" s="9" t="str">
        <f t="shared" si="41"/>
        <v/>
      </c>
      <c r="C532" s="9" t="str">
        <f>IF(A532="", "",A532/VLOOKUP(Sheet1!G532,#REF!,3,FALSE))</f>
        <v/>
      </c>
      <c r="D532" s="9" t="str">
        <f t="shared" si="42"/>
        <v/>
      </c>
      <c r="E532" s="23" t="str">
        <f>IF(A532="","",C532*VLOOKUP(G532,#REF!,2,FALSE))</f>
        <v/>
      </c>
      <c r="F532" s="9"/>
      <c r="G532" s="31" t="str">
        <f t="shared" si="43"/>
        <v xml:space="preserve">     </v>
      </c>
      <c r="H532" s="32"/>
      <c r="I532" s="32"/>
      <c r="J532" s="33"/>
      <c r="K532" s="1"/>
      <c r="L532" s="30"/>
      <c r="M532" s="30"/>
    </row>
    <row r="533" spans="1:13">
      <c r="A533" s="9"/>
      <c r="B533" s="9" t="str">
        <f t="shared" si="41"/>
        <v/>
      </c>
      <c r="C533" s="9" t="str">
        <f>IF(A533="", "",A533/VLOOKUP(Sheet1!G533,#REF!,3,FALSE))</f>
        <v/>
      </c>
      <c r="D533" s="9" t="str">
        <f t="shared" si="42"/>
        <v/>
      </c>
      <c r="E533" s="23" t="str">
        <f>IF(A533="","",C533*VLOOKUP(G533,#REF!,2,FALSE))</f>
        <v/>
      </c>
      <c r="F533" s="9"/>
      <c r="G533" s="31" t="str">
        <f t="shared" si="43"/>
        <v xml:space="preserve">     </v>
      </c>
      <c r="H533" s="32"/>
      <c r="I533" s="32"/>
      <c r="J533" s="33"/>
      <c r="K533" s="1"/>
      <c r="L533" s="30"/>
      <c r="M533" s="30"/>
    </row>
    <row r="534" spans="1:13">
      <c r="A534" s="9"/>
      <c r="B534" s="9" t="str">
        <f t="shared" si="41"/>
        <v/>
      </c>
      <c r="C534" s="9" t="str">
        <f>IF(A534="", "",A534/VLOOKUP(Sheet1!G534,#REF!,3,FALSE))</f>
        <v/>
      </c>
      <c r="D534" s="9" t="str">
        <f t="shared" si="42"/>
        <v/>
      </c>
      <c r="E534" s="23" t="str">
        <f>IF(A534="","",C534*VLOOKUP(G534,#REF!,2,FALSE))</f>
        <v/>
      </c>
      <c r="F534" s="9"/>
      <c r="G534" s="31" t="str">
        <f t="shared" si="43"/>
        <v xml:space="preserve">     </v>
      </c>
      <c r="H534" s="32"/>
      <c r="I534" s="32"/>
      <c r="J534" s="33"/>
      <c r="K534" s="1"/>
      <c r="L534" s="30"/>
      <c r="M534" s="30"/>
    </row>
    <row r="535" spans="1:13">
      <c r="A535" s="9"/>
      <c r="B535" s="9" t="str">
        <f t="shared" si="41"/>
        <v/>
      </c>
      <c r="C535" s="9" t="str">
        <f>IF(A535="", "",A535/VLOOKUP(Sheet1!G535,#REF!,3,FALSE))</f>
        <v/>
      </c>
      <c r="D535" s="9" t="str">
        <f t="shared" si="42"/>
        <v/>
      </c>
      <c r="E535" s="23" t="str">
        <f>IF(A535="","",C535*VLOOKUP(G535,#REF!,2,FALSE))</f>
        <v/>
      </c>
      <c r="F535" s="9"/>
      <c r="G535" s="31" t="str">
        <f t="shared" si="43"/>
        <v xml:space="preserve">     </v>
      </c>
      <c r="H535" s="32"/>
      <c r="I535" s="32"/>
      <c r="J535" s="33"/>
      <c r="K535" s="1"/>
      <c r="L535" s="30"/>
      <c r="M535" s="30"/>
    </row>
    <row r="536" spans="1:13">
      <c r="A536" s="9"/>
      <c r="B536" s="9" t="str">
        <f t="shared" si="41"/>
        <v/>
      </c>
      <c r="C536" s="9" t="str">
        <f>IF(A536="", "",A536/VLOOKUP(Sheet1!G536,#REF!,3,FALSE))</f>
        <v/>
      </c>
      <c r="D536" s="9" t="str">
        <f t="shared" si="42"/>
        <v/>
      </c>
      <c r="E536" s="23" t="str">
        <f>IF(A536="","",C536*VLOOKUP(G536,#REF!,2,FALSE))</f>
        <v/>
      </c>
      <c r="F536" s="9"/>
      <c r="G536" s="31" t="str">
        <f t="shared" si="43"/>
        <v xml:space="preserve">     </v>
      </c>
      <c r="H536" s="32"/>
      <c r="I536" s="32"/>
      <c r="J536" s="33"/>
      <c r="K536" s="1"/>
      <c r="L536" s="30"/>
      <c r="M536" s="30"/>
    </row>
    <row r="537" spans="1:13">
      <c r="A537" s="9"/>
      <c r="B537" s="9" t="str">
        <f t="shared" si="41"/>
        <v/>
      </c>
      <c r="C537" s="9" t="str">
        <f>IF(A537="", "",A537/VLOOKUP(Sheet1!G537,#REF!,3,FALSE))</f>
        <v/>
      </c>
      <c r="D537" s="9" t="str">
        <f t="shared" si="42"/>
        <v/>
      </c>
      <c r="E537" s="23" t="str">
        <f>IF(A537="","",C537*VLOOKUP(G537,#REF!,2,FALSE))</f>
        <v/>
      </c>
      <c r="F537" s="9"/>
      <c r="G537" s="31" t="str">
        <f t="shared" si="43"/>
        <v xml:space="preserve">     </v>
      </c>
      <c r="H537" s="32"/>
      <c r="I537" s="32"/>
      <c r="J537" s="33"/>
      <c r="K537" s="1"/>
      <c r="L537" s="30"/>
      <c r="M537" s="30"/>
    </row>
    <row r="538" spans="1:13" ht="15.75" customHeight="1" thickBot="1">
      <c r="A538" s="12">
        <f>SUM(A513:A537)</f>
        <v>0</v>
      </c>
      <c r="B538" s="25"/>
      <c r="C538" s="12">
        <f>SUM(C513:C537)</f>
        <v>0</v>
      </c>
      <c r="D538" s="25"/>
      <c r="E538" s="26">
        <f>SUM(E513:E537)</f>
        <v>0</v>
      </c>
      <c r="F538" s="10"/>
      <c r="G538" s="34" t="s">
        <v>68</v>
      </c>
      <c r="H538" s="34"/>
      <c r="I538" s="34"/>
      <c r="J538" s="34"/>
      <c r="K538" s="35"/>
      <c r="L538" s="35"/>
      <c r="M538" s="35"/>
    </row>
  </sheetData>
  <mergeCells count="1167">
    <mergeCell ref="G431:J431"/>
    <mergeCell ref="L431:M431"/>
    <mergeCell ref="G432:J432"/>
    <mergeCell ref="L432:M432"/>
    <mergeCell ref="L439:M439"/>
    <mergeCell ref="G440:J440"/>
    <mergeCell ref="L440:M440"/>
    <mergeCell ref="G426:J426"/>
    <mergeCell ref="G428:J428"/>
    <mergeCell ref="L426:M426"/>
    <mergeCell ref="G427:J427"/>
    <mergeCell ref="L427:M427"/>
    <mergeCell ref="L428:M428"/>
    <mergeCell ref="G429:J429"/>
    <mergeCell ref="L429:M429"/>
    <mergeCell ref="G430:J430"/>
    <mergeCell ref="L430:M430"/>
    <mergeCell ref="G446:J446"/>
    <mergeCell ref="L446:M446"/>
    <mergeCell ref="G447:J447"/>
    <mergeCell ref="L447:M447"/>
    <mergeCell ref="L414:M414"/>
    <mergeCell ref="G405:J405"/>
    <mergeCell ref="L405:M405"/>
    <mergeCell ref="G406:J406"/>
    <mergeCell ref="L406:M406"/>
    <mergeCell ref="G407:J407"/>
    <mergeCell ref="L407:M407"/>
    <mergeCell ref="G408:J408"/>
    <mergeCell ref="L408:M408"/>
    <mergeCell ref="G409:J409"/>
    <mergeCell ref="L409:M409"/>
    <mergeCell ref="G421:J422"/>
    <mergeCell ref="K421:K422"/>
    <mergeCell ref="L421:M422"/>
    <mergeCell ref="L437:M437"/>
    <mergeCell ref="G438:J438"/>
    <mergeCell ref="L438:M438"/>
    <mergeCell ref="G439:J439"/>
    <mergeCell ref="G401:J401"/>
    <mergeCell ref="L401:M401"/>
    <mergeCell ref="L402:M402"/>
    <mergeCell ref="G403:J403"/>
    <mergeCell ref="L403:M403"/>
    <mergeCell ref="G425:J425"/>
    <mergeCell ref="L425:M425"/>
    <mergeCell ref="G420:J420"/>
    <mergeCell ref="G423:J423"/>
    <mergeCell ref="L423:M423"/>
    <mergeCell ref="G424:J424"/>
    <mergeCell ref="L424:M424"/>
    <mergeCell ref="G415:J415"/>
    <mergeCell ref="L415:M415"/>
    <mergeCell ref="G416:J416"/>
    <mergeCell ref="L416:M416"/>
    <mergeCell ref="G417:J417"/>
    <mergeCell ref="L417:M417"/>
    <mergeCell ref="G418:J418"/>
    <mergeCell ref="G404:J404"/>
    <mergeCell ref="L404:M404"/>
    <mergeCell ref="K418:M418"/>
    <mergeCell ref="A419:M419"/>
    <mergeCell ref="A420:B420"/>
    <mergeCell ref="C420:D420"/>
    <mergeCell ref="E420:E422"/>
    <mergeCell ref="F420:F422"/>
    <mergeCell ref="K420:M420"/>
    <mergeCell ref="A421:A422"/>
    <mergeCell ref="B421:B422"/>
    <mergeCell ref="C421:C422"/>
    <mergeCell ref="D421:D422"/>
    <mergeCell ref="G393:J393"/>
    <mergeCell ref="L393:M393"/>
    <mergeCell ref="G387:J387"/>
    <mergeCell ref="L387:M387"/>
    <mergeCell ref="G388:J388"/>
    <mergeCell ref="G390:J390"/>
    <mergeCell ref="K388:M388"/>
    <mergeCell ref="A389:M389"/>
    <mergeCell ref="A390:B390"/>
    <mergeCell ref="C390:D390"/>
    <mergeCell ref="E390:E392"/>
    <mergeCell ref="F390:F392"/>
    <mergeCell ref="K390:M390"/>
    <mergeCell ref="A391:A392"/>
    <mergeCell ref="B391:B392"/>
    <mergeCell ref="C391:C392"/>
    <mergeCell ref="G400:J400"/>
    <mergeCell ref="K391:K392"/>
    <mergeCell ref="L391:M392"/>
    <mergeCell ref="L400:M400"/>
    <mergeCell ref="D391:D392"/>
    <mergeCell ref="G391:J392"/>
    <mergeCell ref="G397:J397"/>
    <mergeCell ref="L397:M397"/>
    <mergeCell ref="G398:J398"/>
    <mergeCell ref="L398:M398"/>
    <mergeCell ref="G399:J399"/>
    <mergeCell ref="L399:M399"/>
    <mergeCell ref="G394:J394"/>
    <mergeCell ref="L394:M394"/>
    <mergeCell ref="G395:J395"/>
    <mergeCell ref="L395:M395"/>
    <mergeCell ref="G375:J375"/>
    <mergeCell ref="L375:M375"/>
    <mergeCell ref="G376:J376"/>
    <mergeCell ref="L376:M376"/>
    <mergeCell ref="G382:J382"/>
    <mergeCell ref="L382:M382"/>
    <mergeCell ref="G383:J383"/>
    <mergeCell ref="L383:M383"/>
    <mergeCell ref="G384:J384"/>
    <mergeCell ref="L384:M384"/>
    <mergeCell ref="G385:J385"/>
    <mergeCell ref="L385:M385"/>
    <mergeCell ref="G386:J386"/>
    <mergeCell ref="L386:M386"/>
    <mergeCell ref="G377:J377"/>
    <mergeCell ref="L377:M377"/>
    <mergeCell ref="G378:J378"/>
    <mergeCell ref="L378:M378"/>
    <mergeCell ref="G379:J379"/>
    <mergeCell ref="L379:M379"/>
    <mergeCell ref="G380:J380"/>
    <mergeCell ref="L380:M380"/>
    <mergeCell ref="G381:J381"/>
    <mergeCell ref="L381:M381"/>
    <mergeCell ref="G355:J355"/>
    <mergeCell ref="L355:M355"/>
    <mergeCell ref="G356:J356"/>
    <mergeCell ref="L356:M356"/>
    <mergeCell ref="G357:J357"/>
    <mergeCell ref="L357:M357"/>
    <mergeCell ref="G358:J358"/>
    <mergeCell ref="G366:J366"/>
    <mergeCell ref="G368:J368"/>
    <mergeCell ref="G364:J364"/>
    <mergeCell ref="L364:M364"/>
    <mergeCell ref="G365:J365"/>
    <mergeCell ref="L365:M365"/>
    <mergeCell ref="G370:J370"/>
    <mergeCell ref="L370:M370"/>
    <mergeCell ref="G372:J372"/>
    <mergeCell ref="G374:J374"/>
    <mergeCell ref="G371:J371"/>
    <mergeCell ref="L371:M371"/>
    <mergeCell ref="L372:M372"/>
    <mergeCell ref="G373:J373"/>
    <mergeCell ref="L373:M373"/>
    <mergeCell ref="L374:M374"/>
    <mergeCell ref="G330:J330"/>
    <mergeCell ref="K330:M330"/>
    <mergeCell ref="G327:J327"/>
    <mergeCell ref="L327:M327"/>
    <mergeCell ref="G328:J328"/>
    <mergeCell ref="K328:M328"/>
    <mergeCell ref="A329:M329"/>
    <mergeCell ref="A330:B330"/>
    <mergeCell ref="C330:D330"/>
    <mergeCell ref="E330:E332"/>
    <mergeCell ref="F330:F332"/>
    <mergeCell ref="A331:A332"/>
    <mergeCell ref="B331:B332"/>
    <mergeCell ref="C331:C332"/>
    <mergeCell ref="D331:D332"/>
    <mergeCell ref="G340:J340"/>
    <mergeCell ref="L340:M340"/>
    <mergeCell ref="G335:J335"/>
    <mergeCell ref="L335:M335"/>
    <mergeCell ref="G336:J336"/>
    <mergeCell ref="L336:M336"/>
    <mergeCell ref="G337:J337"/>
    <mergeCell ref="L337:M337"/>
    <mergeCell ref="G338:J338"/>
    <mergeCell ref="L338:M338"/>
    <mergeCell ref="G339:J339"/>
    <mergeCell ref="L339:M339"/>
    <mergeCell ref="G331:J332"/>
    <mergeCell ref="K331:K332"/>
    <mergeCell ref="L331:M332"/>
    <mergeCell ref="G333:J333"/>
    <mergeCell ref="L333:M333"/>
    <mergeCell ref="G322:J322"/>
    <mergeCell ref="L322:M322"/>
    <mergeCell ref="G323:J323"/>
    <mergeCell ref="L323:M323"/>
    <mergeCell ref="G324:J324"/>
    <mergeCell ref="L324:M324"/>
    <mergeCell ref="G325:J325"/>
    <mergeCell ref="L325:M325"/>
    <mergeCell ref="G326:J326"/>
    <mergeCell ref="L326:M326"/>
    <mergeCell ref="G317:J317"/>
    <mergeCell ref="L317:M317"/>
    <mergeCell ref="G318:J318"/>
    <mergeCell ref="L318:M318"/>
    <mergeCell ref="G319:J319"/>
    <mergeCell ref="L319:M319"/>
    <mergeCell ref="G320:J320"/>
    <mergeCell ref="L320:M320"/>
    <mergeCell ref="G321:J321"/>
    <mergeCell ref="L321:M321"/>
    <mergeCell ref="G304:J304"/>
    <mergeCell ref="G303:J303"/>
    <mergeCell ref="L303:M303"/>
    <mergeCell ref="L304:M304"/>
    <mergeCell ref="G305:J305"/>
    <mergeCell ref="L305:M305"/>
    <mergeCell ref="G306:J306"/>
    <mergeCell ref="L306:M306"/>
    <mergeCell ref="G312:J312"/>
    <mergeCell ref="L312:M312"/>
    <mergeCell ref="G313:J313"/>
    <mergeCell ref="L313:M313"/>
    <mergeCell ref="G314:J314"/>
    <mergeCell ref="L314:M314"/>
    <mergeCell ref="G315:J315"/>
    <mergeCell ref="L315:M315"/>
    <mergeCell ref="G316:J316"/>
    <mergeCell ref="L316:M316"/>
    <mergeCell ref="G307:J307"/>
    <mergeCell ref="L307:M307"/>
    <mergeCell ref="G308:J308"/>
    <mergeCell ref="L308:M308"/>
    <mergeCell ref="G309:J309"/>
    <mergeCell ref="L309:M309"/>
    <mergeCell ref="G310:J310"/>
    <mergeCell ref="L310:M310"/>
    <mergeCell ref="G311:J311"/>
    <mergeCell ref="L311:M311"/>
    <mergeCell ref="L223:M223"/>
    <mergeCell ref="G224:J224"/>
    <mergeCell ref="L224:M224"/>
    <mergeCell ref="G283:J283"/>
    <mergeCell ref="L283:M283"/>
    <mergeCell ref="G298:J298"/>
    <mergeCell ref="G294:J294"/>
    <mergeCell ref="L294:M294"/>
    <mergeCell ref="G295:J295"/>
    <mergeCell ref="L295:M295"/>
    <mergeCell ref="G296:J296"/>
    <mergeCell ref="L296:M296"/>
    <mergeCell ref="G297:J297"/>
    <mergeCell ref="L297:M297"/>
    <mergeCell ref="G300:J300"/>
    <mergeCell ref="G289:J289"/>
    <mergeCell ref="L289:M289"/>
    <mergeCell ref="G290:J290"/>
    <mergeCell ref="L290:M290"/>
    <mergeCell ref="G291:J291"/>
    <mergeCell ref="L291:M291"/>
    <mergeCell ref="G292:J292"/>
    <mergeCell ref="L292:M292"/>
    <mergeCell ref="G293:J293"/>
    <mergeCell ref="L293:M293"/>
    <mergeCell ref="G38:J38"/>
    <mergeCell ref="G39:J39"/>
    <mergeCell ref="G42:J42"/>
    <mergeCell ref="G279:J279"/>
    <mergeCell ref="L279:M279"/>
    <mergeCell ref="G280:J280"/>
    <mergeCell ref="L280:M280"/>
    <mergeCell ref="G281:J281"/>
    <mergeCell ref="L281:M281"/>
    <mergeCell ref="G282:J282"/>
    <mergeCell ref="L282:M282"/>
    <mergeCell ref="L188:M188"/>
    <mergeCell ref="L258:M258"/>
    <mergeCell ref="G259:J259"/>
    <mergeCell ref="L259:M259"/>
    <mergeCell ref="G260:J260"/>
    <mergeCell ref="G213:J213"/>
    <mergeCell ref="L213:M213"/>
    <mergeCell ref="G214:J214"/>
    <mergeCell ref="L214:M214"/>
    <mergeCell ref="G229:J229"/>
    <mergeCell ref="L229:M229"/>
    <mergeCell ref="G216:J216"/>
    <mergeCell ref="L216:M216"/>
    <mergeCell ref="G217:J217"/>
    <mergeCell ref="G230:J230"/>
    <mergeCell ref="L230:M230"/>
    <mergeCell ref="G231:J231"/>
    <mergeCell ref="L231:M231"/>
    <mergeCell ref="G222:J222"/>
    <mergeCell ref="L222:M222"/>
    <mergeCell ref="G223:J223"/>
    <mergeCell ref="G43:J43"/>
    <mergeCell ref="L43:M43"/>
    <mergeCell ref="A72:E72"/>
    <mergeCell ref="J72:M72"/>
    <mergeCell ref="J23:M23"/>
    <mergeCell ref="J24:M24"/>
    <mergeCell ref="J25:M25"/>
    <mergeCell ref="A18:G18"/>
    <mergeCell ref="B25:E25"/>
    <mergeCell ref="G33:J33"/>
    <mergeCell ref="G35:J35"/>
    <mergeCell ref="L33:M33"/>
    <mergeCell ref="L34:M34"/>
    <mergeCell ref="H54:M54"/>
    <mergeCell ref="A62:E62"/>
    <mergeCell ref="J62:M62"/>
    <mergeCell ref="G56:H56"/>
    <mergeCell ref="G57:H57"/>
    <mergeCell ref="E55:F55"/>
    <mergeCell ref="G55:H55"/>
    <mergeCell ref="E56:F56"/>
    <mergeCell ref="E57:F57"/>
    <mergeCell ref="J22:M22"/>
    <mergeCell ref="A21:E22"/>
    <mergeCell ref="K29:K30"/>
    <mergeCell ref="G29:J30"/>
    <mergeCell ref="C29:C30"/>
    <mergeCell ref="D29:D30"/>
    <mergeCell ref="A29:A30"/>
    <mergeCell ref="B29:B30"/>
    <mergeCell ref="E28:E30"/>
    <mergeCell ref="A28:B28"/>
    <mergeCell ref="H19:I19"/>
    <mergeCell ref="A20:M20"/>
    <mergeCell ref="A9:G9"/>
    <mergeCell ref="B23:E23"/>
    <mergeCell ref="B24:E24"/>
    <mergeCell ref="G34:J34"/>
    <mergeCell ref="L35:M35"/>
    <mergeCell ref="L37:M37"/>
    <mergeCell ref="L36:M36"/>
    <mergeCell ref="A26:E26"/>
    <mergeCell ref="H26:M26"/>
    <mergeCell ref="A27:M27"/>
    <mergeCell ref="L31:M31"/>
    <mergeCell ref="L32:M32"/>
    <mergeCell ref="G31:J31"/>
    <mergeCell ref="G32:J32"/>
    <mergeCell ref="G36:J36"/>
    <mergeCell ref="G37:J37"/>
    <mergeCell ref="A19:G19"/>
    <mergeCell ref="J18:M19"/>
    <mergeCell ref="G28:J28"/>
    <mergeCell ref="G185:J185"/>
    <mergeCell ref="G186:J186"/>
    <mergeCell ref="G187:J187"/>
    <mergeCell ref="L185:M185"/>
    <mergeCell ref="A113:E113"/>
    <mergeCell ref="J85:M85"/>
    <mergeCell ref="A86:E86"/>
    <mergeCell ref="J86:M86"/>
    <mergeCell ref="A87:E87"/>
    <mergeCell ref="J87:M87"/>
    <mergeCell ref="A88:E88"/>
    <mergeCell ref="J88:M88"/>
    <mergeCell ref="A89:E89"/>
    <mergeCell ref="J89:M89"/>
    <mergeCell ref="A90:E90"/>
    <mergeCell ref="J90:M90"/>
    <mergeCell ref="A91:E91"/>
    <mergeCell ref="J91:M91"/>
    <mergeCell ref="C150:D150"/>
    <mergeCell ref="G150:J150"/>
    <mergeCell ref="K150:M150"/>
    <mergeCell ref="J113:M113"/>
    <mergeCell ref="A114:E114"/>
    <mergeCell ref="J114:M114"/>
    <mergeCell ref="G144:J144"/>
    <mergeCell ref="G228:J228"/>
    <mergeCell ref="L228:M228"/>
    <mergeCell ref="A63:E63"/>
    <mergeCell ref="A71:E71"/>
    <mergeCell ref="J71:M71"/>
    <mergeCell ref="J63:M63"/>
    <mergeCell ref="H53:M53"/>
    <mergeCell ref="A65:E65"/>
    <mergeCell ref="J65:M65"/>
    <mergeCell ref="L45:M45"/>
    <mergeCell ref="G44:J44"/>
    <mergeCell ref="A82:E82"/>
    <mergeCell ref="J82:M82"/>
    <mergeCell ref="A83:E83"/>
    <mergeCell ref="J83:M83"/>
    <mergeCell ref="A84:E84"/>
    <mergeCell ref="J84:M84"/>
    <mergeCell ref="A85:E85"/>
    <mergeCell ref="G225:J225"/>
    <mergeCell ref="A74:E74"/>
    <mergeCell ref="J74:M74"/>
    <mergeCell ref="A75:E75"/>
    <mergeCell ref="J75:M75"/>
    <mergeCell ref="A76:E76"/>
    <mergeCell ref="J76:M76"/>
    <mergeCell ref="A77:E77"/>
    <mergeCell ref="F180:F182"/>
    <mergeCell ref="L181:M182"/>
    <mergeCell ref="G183:J183"/>
    <mergeCell ref="L183:M183"/>
    <mergeCell ref="G184:J184"/>
    <mergeCell ref="L184:M184"/>
    <mergeCell ref="A1:G1"/>
    <mergeCell ref="A2:G2"/>
    <mergeCell ref="A3:G3"/>
    <mergeCell ref="H21:I21"/>
    <mergeCell ref="H22:I22"/>
    <mergeCell ref="F21:F22"/>
    <mergeCell ref="G21:G22"/>
    <mergeCell ref="A4:G4"/>
    <mergeCell ref="A5:G5"/>
    <mergeCell ref="A6:F6"/>
    <mergeCell ref="A7:G7"/>
    <mergeCell ref="A11:F11"/>
    <mergeCell ref="H17:I17"/>
    <mergeCell ref="A17:G17"/>
    <mergeCell ref="H8:M8"/>
    <mergeCell ref="H9:M9"/>
    <mergeCell ref="H10:M10"/>
    <mergeCell ref="H11:M11"/>
    <mergeCell ref="H12:M14"/>
    <mergeCell ref="L17:M17"/>
    <mergeCell ref="H15:M16"/>
    <mergeCell ref="A12:G12"/>
    <mergeCell ref="H7:M7"/>
    <mergeCell ref="H1:I1"/>
    <mergeCell ref="J1:M1"/>
    <mergeCell ref="H2:I2"/>
    <mergeCell ref="J2:M2"/>
    <mergeCell ref="H3:I3"/>
    <mergeCell ref="J3:M3"/>
    <mergeCell ref="A8:G8"/>
    <mergeCell ref="A10:G10"/>
    <mergeCell ref="J21:M21"/>
    <mergeCell ref="H4:M6"/>
    <mergeCell ref="H18:I18"/>
    <mergeCell ref="J17:K17"/>
    <mergeCell ref="A13:G13"/>
    <mergeCell ref="A14:G14"/>
    <mergeCell ref="A15:G15"/>
    <mergeCell ref="A16:G16"/>
    <mergeCell ref="A66:E66"/>
    <mergeCell ref="J66:M66"/>
    <mergeCell ref="A67:E67"/>
    <mergeCell ref="J67:M67"/>
    <mergeCell ref="A68:E68"/>
    <mergeCell ref="J68:M68"/>
    <mergeCell ref="A69:E69"/>
    <mergeCell ref="J69:M69"/>
    <mergeCell ref="A70:E70"/>
    <mergeCell ref="J70:M70"/>
    <mergeCell ref="G58:H58"/>
    <mergeCell ref="A52:M52"/>
    <mergeCell ref="A53:G54"/>
    <mergeCell ref="A64:E64"/>
    <mergeCell ref="J64:M64"/>
    <mergeCell ref="G46:M46"/>
    <mergeCell ref="I49:M49"/>
    <mergeCell ref="I50:M50"/>
    <mergeCell ref="A59:M59"/>
    <mergeCell ref="A60:E61"/>
    <mergeCell ref="F60:F61"/>
    <mergeCell ref="G60:G61"/>
    <mergeCell ref="H60:I60"/>
    <mergeCell ref="H61:I61"/>
    <mergeCell ref="G45:J45"/>
    <mergeCell ref="G41:J41"/>
    <mergeCell ref="L41:M41"/>
    <mergeCell ref="G40:J40"/>
    <mergeCell ref="L40:M40"/>
    <mergeCell ref="L39:M39"/>
    <mergeCell ref="L38:M38"/>
    <mergeCell ref="C28:D28"/>
    <mergeCell ref="K28:M28"/>
    <mergeCell ref="L29:M30"/>
    <mergeCell ref="J77:M77"/>
    <mergeCell ref="A78:E78"/>
    <mergeCell ref="J78:M78"/>
    <mergeCell ref="A79:E79"/>
    <mergeCell ref="J79:M79"/>
    <mergeCell ref="A80:E80"/>
    <mergeCell ref="J80:M80"/>
    <mergeCell ref="A81:E81"/>
    <mergeCell ref="J81:M81"/>
    <mergeCell ref="A73:E73"/>
    <mergeCell ref="J73:M73"/>
    <mergeCell ref="L44:M44"/>
    <mergeCell ref="G47:M47"/>
    <mergeCell ref="G48:J48"/>
    <mergeCell ref="K48:M48"/>
    <mergeCell ref="A49:H51"/>
    <mergeCell ref="I51:M51"/>
    <mergeCell ref="A55:D55"/>
    <mergeCell ref="I55:M55"/>
    <mergeCell ref="A56:D58"/>
    <mergeCell ref="I56:M58"/>
    <mergeCell ref="E58:F58"/>
    <mergeCell ref="L42:M42"/>
    <mergeCell ref="A92:E92"/>
    <mergeCell ref="J92:M92"/>
    <mergeCell ref="A93:E93"/>
    <mergeCell ref="J93:M93"/>
    <mergeCell ref="A94:E94"/>
    <mergeCell ref="J94:M94"/>
    <mergeCell ref="A95:E95"/>
    <mergeCell ref="J95:M95"/>
    <mergeCell ref="A96:E96"/>
    <mergeCell ref="J96:M96"/>
    <mergeCell ref="A97:E97"/>
    <mergeCell ref="J97:M97"/>
    <mergeCell ref="A98:E98"/>
    <mergeCell ref="J98:M98"/>
    <mergeCell ref="A99:E99"/>
    <mergeCell ref="J99:M99"/>
    <mergeCell ref="A100:E100"/>
    <mergeCell ref="J100:M100"/>
    <mergeCell ref="A101:E101"/>
    <mergeCell ref="J101:M101"/>
    <mergeCell ref="K121:K122"/>
    <mergeCell ref="L121:M122"/>
    <mergeCell ref="F120:F122"/>
    <mergeCell ref="G125:J125"/>
    <mergeCell ref="A102:E102"/>
    <mergeCell ref="J102:M102"/>
    <mergeCell ref="A103:E103"/>
    <mergeCell ref="J103:M103"/>
    <mergeCell ref="A104:E104"/>
    <mergeCell ref="J104:M104"/>
    <mergeCell ref="A105:E105"/>
    <mergeCell ref="J105:M105"/>
    <mergeCell ref="A106:E106"/>
    <mergeCell ref="J106:M106"/>
    <mergeCell ref="A107:E107"/>
    <mergeCell ref="J107:M107"/>
    <mergeCell ref="A112:E112"/>
    <mergeCell ref="J112:M112"/>
    <mergeCell ref="A109:E109"/>
    <mergeCell ref="J109:M109"/>
    <mergeCell ref="A110:E110"/>
    <mergeCell ref="J110:M110"/>
    <mergeCell ref="A111:E111"/>
    <mergeCell ref="J111:M111"/>
    <mergeCell ref="A115:E115"/>
    <mergeCell ref="J115:M115"/>
    <mergeCell ref="A116:E116"/>
    <mergeCell ref="J116:M116"/>
    <mergeCell ref="A117:E117"/>
    <mergeCell ref="J117:M117"/>
    <mergeCell ref="G173:J173"/>
    <mergeCell ref="L173:M173"/>
    <mergeCell ref="L125:M125"/>
    <mergeCell ref="G126:J126"/>
    <mergeCell ref="L126:M126"/>
    <mergeCell ref="G131:J131"/>
    <mergeCell ref="L131:M131"/>
    <mergeCell ref="G132:J132"/>
    <mergeCell ref="L132:M132"/>
    <mergeCell ref="G133:J133"/>
    <mergeCell ref="L133:M133"/>
    <mergeCell ref="A118:E118"/>
    <mergeCell ref="H118:M118"/>
    <mergeCell ref="A149:M149"/>
    <mergeCell ref="G153:J153"/>
    <mergeCell ref="L153:M153"/>
    <mergeCell ref="G154:J154"/>
    <mergeCell ref="L154:M154"/>
    <mergeCell ref="G155:J155"/>
    <mergeCell ref="G135:J135"/>
    <mergeCell ref="L135:M135"/>
    <mergeCell ref="A119:M119"/>
    <mergeCell ref="A120:B120"/>
    <mergeCell ref="C120:D120"/>
    <mergeCell ref="E120:E122"/>
    <mergeCell ref="G120:J120"/>
    <mergeCell ref="K120:M120"/>
    <mergeCell ref="A121:A122"/>
    <mergeCell ref="B121:B122"/>
    <mergeCell ref="C121:C122"/>
    <mergeCell ref="D121:D122"/>
    <mergeCell ref="G121:J122"/>
    <mergeCell ref="G164:J164"/>
    <mergeCell ref="L164:M164"/>
    <mergeCell ref="G165:J165"/>
    <mergeCell ref="L165:M165"/>
    <mergeCell ref="G166:J166"/>
    <mergeCell ref="L166:M166"/>
    <mergeCell ref="G167:J167"/>
    <mergeCell ref="L167:M167"/>
    <mergeCell ref="G162:J162"/>
    <mergeCell ref="G169:J169"/>
    <mergeCell ref="L169:M169"/>
    <mergeCell ref="G170:J170"/>
    <mergeCell ref="L170:M170"/>
    <mergeCell ref="G171:J171"/>
    <mergeCell ref="L171:M171"/>
    <mergeCell ref="G172:J172"/>
    <mergeCell ref="L172:M172"/>
    <mergeCell ref="G235:J235"/>
    <mergeCell ref="L233:M233"/>
    <mergeCell ref="G234:J234"/>
    <mergeCell ref="G238:J238"/>
    <mergeCell ref="G240:J240"/>
    <mergeCell ref="G203:J203"/>
    <mergeCell ref="L203:M203"/>
    <mergeCell ref="G204:J204"/>
    <mergeCell ref="L204:M204"/>
    <mergeCell ref="G178:J178"/>
    <mergeCell ref="K178:M178"/>
    <mergeCell ref="A179:M179"/>
    <mergeCell ref="A180:B180"/>
    <mergeCell ref="C180:D180"/>
    <mergeCell ref="E180:E182"/>
    <mergeCell ref="G180:J180"/>
    <mergeCell ref="K180:M180"/>
    <mergeCell ref="A181:A182"/>
    <mergeCell ref="B181:B182"/>
    <mergeCell ref="C181:C182"/>
    <mergeCell ref="D181:D182"/>
    <mergeCell ref="G181:J182"/>
    <mergeCell ref="K181:K182"/>
    <mergeCell ref="G188:J188"/>
    <mergeCell ref="G198:J198"/>
    <mergeCell ref="L198:M198"/>
    <mergeCell ref="G199:J199"/>
    <mergeCell ref="L199:M199"/>
    <mergeCell ref="G200:J200"/>
    <mergeCell ref="L200:M200"/>
    <mergeCell ref="G201:J201"/>
    <mergeCell ref="L201:M201"/>
    <mergeCell ref="A209:M209"/>
    <mergeCell ref="L136:M136"/>
    <mergeCell ref="G137:J137"/>
    <mergeCell ref="L137:M137"/>
    <mergeCell ref="G138:J138"/>
    <mergeCell ref="L138:M138"/>
    <mergeCell ref="G146:J146"/>
    <mergeCell ref="L146:M146"/>
    <mergeCell ref="G147:J147"/>
    <mergeCell ref="L147:M147"/>
    <mergeCell ref="G134:J134"/>
    <mergeCell ref="L134:M134"/>
    <mergeCell ref="J60:M61"/>
    <mergeCell ref="A108:E108"/>
    <mergeCell ref="J108:M108"/>
    <mergeCell ref="G148:J148"/>
    <mergeCell ref="K148:M148"/>
    <mergeCell ref="G123:J123"/>
    <mergeCell ref="L123:M123"/>
    <mergeCell ref="G124:J124"/>
    <mergeCell ref="L124:M124"/>
    <mergeCell ref="G143:J143"/>
    <mergeCell ref="L143:M143"/>
    <mergeCell ref="G127:J127"/>
    <mergeCell ref="L127:M127"/>
    <mergeCell ref="G128:J128"/>
    <mergeCell ref="L128:M128"/>
    <mergeCell ref="G129:J129"/>
    <mergeCell ref="L129:M129"/>
    <mergeCell ref="G130:J130"/>
    <mergeCell ref="L130:M130"/>
    <mergeCell ref="G136:J136"/>
    <mergeCell ref="G197:J197"/>
    <mergeCell ref="L197:M197"/>
    <mergeCell ref="G205:J205"/>
    <mergeCell ref="L205:M205"/>
    <mergeCell ref="G206:J206"/>
    <mergeCell ref="L206:M206"/>
    <mergeCell ref="G207:J207"/>
    <mergeCell ref="L207:M207"/>
    <mergeCell ref="G208:J208"/>
    <mergeCell ref="G189:J189"/>
    <mergeCell ref="L189:M189"/>
    <mergeCell ref="L190:M190"/>
    <mergeCell ref="G191:J191"/>
    <mergeCell ref="L191:M191"/>
    <mergeCell ref="G192:J192"/>
    <mergeCell ref="L192:M192"/>
    <mergeCell ref="G193:J193"/>
    <mergeCell ref="L193:M193"/>
    <mergeCell ref="G194:J194"/>
    <mergeCell ref="K208:M208"/>
    <mergeCell ref="G202:J202"/>
    <mergeCell ref="L202:M202"/>
    <mergeCell ref="G190:J190"/>
    <mergeCell ref="L194:M194"/>
    <mergeCell ref="L155:M155"/>
    <mergeCell ref="G156:J156"/>
    <mergeCell ref="L156:M156"/>
    <mergeCell ref="G157:J157"/>
    <mergeCell ref="L157:M157"/>
    <mergeCell ref="G158:J158"/>
    <mergeCell ref="L158:M158"/>
    <mergeCell ref="G159:J159"/>
    <mergeCell ref="L159:M159"/>
    <mergeCell ref="G160:J160"/>
    <mergeCell ref="L160:M160"/>
    <mergeCell ref="G161:J161"/>
    <mergeCell ref="L161:M161"/>
    <mergeCell ref="G195:J195"/>
    <mergeCell ref="L195:M195"/>
    <mergeCell ref="G196:J196"/>
    <mergeCell ref="L196:M196"/>
    <mergeCell ref="L186:M186"/>
    <mergeCell ref="L187:M187"/>
    <mergeCell ref="L162:M162"/>
    <mergeCell ref="G174:J174"/>
    <mergeCell ref="L174:M174"/>
    <mergeCell ref="G175:J175"/>
    <mergeCell ref="L175:M175"/>
    <mergeCell ref="G176:J176"/>
    <mergeCell ref="L176:M176"/>
    <mergeCell ref="G177:J177"/>
    <mergeCell ref="L177:M177"/>
    <mergeCell ref="G168:J168"/>
    <mergeCell ref="L168:M168"/>
    <mergeCell ref="G163:J163"/>
    <mergeCell ref="L163:M163"/>
    <mergeCell ref="G139:J139"/>
    <mergeCell ref="L139:M139"/>
    <mergeCell ref="G140:J140"/>
    <mergeCell ref="L140:M140"/>
    <mergeCell ref="G141:J141"/>
    <mergeCell ref="L141:M141"/>
    <mergeCell ref="G142:J142"/>
    <mergeCell ref="L142:M142"/>
    <mergeCell ref="E150:E152"/>
    <mergeCell ref="F150:F152"/>
    <mergeCell ref="A151:A152"/>
    <mergeCell ref="B151:B152"/>
    <mergeCell ref="C151:C152"/>
    <mergeCell ref="D151:D152"/>
    <mergeCell ref="G151:J152"/>
    <mergeCell ref="K151:K152"/>
    <mergeCell ref="L151:M152"/>
    <mergeCell ref="A150:B150"/>
    <mergeCell ref="L144:M144"/>
    <mergeCell ref="G145:J145"/>
    <mergeCell ref="L145:M145"/>
    <mergeCell ref="A210:B210"/>
    <mergeCell ref="C210:D210"/>
    <mergeCell ref="E210:E212"/>
    <mergeCell ref="F210:F212"/>
    <mergeCell ref="K210:M210"/>
    <mergeCell ref="A211:A212"/>
    <mergeCell ref="B211:B212"/>
    <mergeCell ref="C211:C212"/>
    <mergeCell ref="D211:D212"/>
    <mergeCell ref="G211:J212"/>
    <mergeCell ref="K211:K212"/>
    <mergeCell ref="L211:M212"/>
    <mergeCell ref="L217:M217"/>
    <mergeCell ref="G218:J218"/>
    <mergeCell ref="L218:M218"/>
    <mergeCell ref="L219:M219"/>
    <mergeCell ref="G220:J220"/>
    <mergeCell ref="L220:M220"/>
    <mergeCell ref="G210:J210"/>
    <mergeCell ref="G215:J215"/>
    <mergeCell ref="L215:M215"/>
    <mergeCell ref="G219:J219"/>
    <mergeCell ref="G221:J221"/>
    <mergeCell ref="L221:M221"/>
    <mergeCell ref="K238:M238"/>
    <mergeCell ref="A239:M239"/>
    <mergeCell ref="A240:B240"/>
    <mergeCell ref="C240:D240"/>
    <mergeCell ref="E240:E242"/>
    <mergeCell ref="F240:F242"/>
    <mergeCell ref="K240:M240"/>
    <mergeCell ref="A241:A242"/>
    <mergeCell ref="B241:B242"/>
    <mergeCell ref="C241:C242"/>
    <mergeCell ref="D241:D242"/>
    <mergeCell ref="G241:J242"/>
    <mergeCell ref="K241:K242"/>
    <mergeCell ref="L241:M242"/>
    <mergeCell ref="L246:M246"/>
    <mergeCell ref="G245:J245"/>
    <mergeCell ref="G243:J243"/>
    <mergeCell ref="L243:M243"/>
    <mergeCell ref="G244:J244"/>
    <mergeCell ref="L244:M244"/>
    <mergeCell ref="L245:M245"/>
    <mergeCell ref="G246:J246"/>
    <mergeCell ref="L225:M225"/>
    <mergeCell ref="G226:J226"/>
    <mergeCell ref="L226:M226"/>
    <mergeCell ref="G227:J227"/>
    <mergeCell ref="L227:M227"/>
    <mergeCell ref="G232:J232"/>
    <mergeCell ref="L232:M232"/>
    <mergeCell ref="G233:J233"/>
    <mergeCell ref="G247:J247"/>
    <mergeCell ref="L247:M247"/>
    <mergeCell ref="L248:M248"/>
    <mergeCell ref="G249:J249"/>
    <mergeCell ref="L249:M249"/>
    <mergeCell ref="G250:J250"/>
    <mergeCell ref="L250:M250"/>
    <mergeCell ref="G258:J258"/>
    <mergeCell ref="G262:J262"/>
    <mergeCell ref="L262:M262"/>
    <mergeCell ref="G263:J263"/>
    <mergeCell ref="L263:M263"/>
    <mergeCell ref="G264:J264"/>
    <mergeCell ref="L264:M264"/>
    <mergeCell ref="G265:J265"/>
    <mergeCell ref="L265:M265"/>
    <mergeCell ref="G266:J266"/>
    <mergeCell ref="L266:M266"/>
    <mergeCell ref="G253:J253"/>
    <mergeCell ref="L253:M253"/>
    <mergeCell ref="G254:J254"/>
    <mergeCell ref="L254:M254"/>
    <mergeCell ref="G255:J255"/>
    <mergeCell ref="L255:M255"/>
    <mergeCell ref="G248:J248"/>
    <mergeCell ref="G252:J252"/>
    <mergeCell ref="L252:M252"/>
    <mergeCell ref="G267:J267"/>
    <mergeCell ref="L267:M267"/>
    <mergeCell ref="K268:M268"/>
    <mergeCell ref="A269:M269"/>
    <mergeCell ref="A270:B270"/>
    <mergeCell ref="C270:D270"/>
    <mergeCell ref="E270:E272"/>
    <mergeCell ref="F270:F272"/>
    <mergeCell ref="K270:M270"/>
    <mergeCell ref="A271:A272"/>
    <mergeCell ref="B271:B272"/>
    <mergeCell ref="C271:C272"/>
    <mergeCell ref="D271:D272"/>
    <mergeCell ref="G271:J272"/>
    <mergeCell ref="K271:K272"/>
    <mergeCell ref="L271:M272"/>
    <mergeCell ref="L274:M274"/>
    <mergeCell ref="G273:J273"/>
    <mergeCell ref="L273:M273"/>
    <mergeCell ref="G268:J268"/>
    <mergeCell ref="G270:J270"/>
    <mergeCell ref="G275:J275"/>
    <mergeCell ref="L275:M275"/>
    <mergeCell ref="L276:M276"/>
    <mergeCell ref="G277:J277"/>
    <mergeCell ref="L277:M277"/>
    <mergeCell ref="G278:J278"/>
    <mergeCell ref="L278:M278"/>
    <mergeCell ref="K298:M298"/>
    <mergeCell ref="A299:M299"/>
    <mergeCell ref="A300:B300"/>
    <mergeCell ref="C300:D300"/>
    <mergeCell ref="E300:E302"/>
    <mergeCell ref="F300:F302"/>
    <mergeCell ref="K300:M300"/>
    <mergeCell ref="A301:A302"/>
    <mergeCell ref="B301:B302"/>
    <mergeCell ref="C301:C302"/>
    <mergeCell ref="D301:D302"/>
    <mergeCell ref="G301:J302"/>
    <mergeCell ref="K301:K302"/>
    <mergeCell ref="L301:M302"/>
    <mergeCell ref="G276:J276"/>
    <mergeCell ref="G284:J284"/>
    <mergeCell ref="L284:M284"/>
    <mergeCell ref="G285:J285"/>
    <mergeCell ref="L285:M285"/>
    <mergeCell ref="G286:J286"/>
    <mergeCell ref="L286:M286"/>
    <mergeCell ref="G287:J287"/>
    <mergeCell ref="L287:M287"/>
    <mergeCell ref="G288:J288"/>
    <mergeCell ref="L288:M288"/>
    <mergeCell ref="G334:J334"/>
    <mergeCell ref="L334:M334"/>
    <mergeCell ref="L344:M344"/>
    <mergeCell ref="G345:J345"/>
    <mergeCell ref="L345:M345"/>
    <mergeCell ref="L346:M346"/>
    <mergeCell ref="G347:J347"/>
    <mergeCell ref="L347:M347"/>
    <mergeCell ref="G348:J348"/>
    <mergeCell ref="L348:M348"/>
    <mergeCell ref="K358:M358"/>
    <mergeCell ref="A359:M359"/>
    <mergeCell ref="G341:J341"/>
    <mergeCell ref="L341:M341"/>
    <mergeCell ref="G342:J342"/>
    <mergeCell ref="L342:M342"/>
    <mergeCell ref="G343:J343"/>
    <mergeCell ref="L343:M343"/>
    <mergeCell ref="G349:J349"/>
    <mergeCell ref="L349:M349"/>
    <mergeCell ref="G350:J350"/>
    <mergeCell ref="L350:M350"/>
    <mergeCell ref="G351:J351"/>
    <mergeCell ref="L351:M351"/>
    <mergeCell ref="G352:J352"/>
    <mergeCell ref="L352:M352"/>
    <mergeCell ref="G353:J353"/>
    <mergeCell ref="L353:M353"/>
    <mergeCell ref="G344:J344"/>
    <mergeCell ref="G346:J346"/>
    <mergeCell ref="G354:J354"/>
    <mergeCell ref="L354:M354"/>
    <mergeCell ref="A360:B360"/>
    <mergeCell ref="C360:D360"/>
    <mergeCell ref="E360:E362"/>
    <mergeCell ref="F360:F362"/>
    <mergeCell ref="K360:M360"/>
    <mergeCell ref="A361:A362"/>
    <mergeCell ref="B361:B362"/>
    <mergeCell ref="C361:C362"/>
    <mergeCell ref="D361:D362"/>
    <mergeCell ref="G361:J362"/>
    <mergeCell ref="K361:K362"/>
    <mergeCell ref="L361:M362"/>
    <mergeCell ref="L366:M366"/>
    <mergeCell ref="G367:J367"/>
    <mergeCell ref="L367:M367"/>
    <mergeCell ref="L368:M368"/>
    <mergeCell ref="G369:J369"/>
    <mergeCell ref="L369:M369"/>
    <mergeCell ref="G360:J360"/>
    <mergeCell ref="G363:J363"/>
    <mergeCell ref="L363:M363"/>
    <mergeCell ref="G396:J396"/>
    <mergeCell ref="L396:M396"/>
    <mergeCell ref="G402:J402"/>
    <mergeCell ref="G410:J410"/>
    <mergeCell ref="L410:M410"/>
    <mergeCell ref="G411:J411"/>
    <mergeCell ref="L411:M411"/>
    <mergeCell ref="G412:J412"/>
    <mergeCell ref="L412:M412"/>
    <mergeCell ref="G413:J413"/>
    <mergeCell ref="L413:M413"/>
    <mergeCell ref="G414:J414"/>
    <mergeCell ref="L454:M454"/>
    <mergeCell ref="G433:J433"/>
    <mergeCell ref="L433:M433"/>
    <mergeCell ref="G434:J434"/>
    <mergeCell ref="L434:M434"/>
    <mergeCell ref="G435:J435"/>
    <mergeCell ref="L435:M435"/>
    <mergeCell ref="G441:J441"/>
    <mergeCell ref="L441:M441"/>
    <mergeCell ref="G442:J442"/>
    <mergeCell ref="L442:M442"/>
    <mergeCell ref="G443:J443"/>
    <mergeCell ref="L443:M443"/>
    <mergeCell ref="G444:J444"/>
    <mergeCell ref="L444:M444"/>
    <mergeCell ref="G445:J445"/>
    <mergeCell ref="L445:M445"/>
    <mergeCell ref="G436:J436"/>
    <mergeCell ref="L436:M436"/>
    <mergeCell ref="G437:J437"/>
    <mergeCell ref="G454:J454"/>
    <mergeCell ref="G453:J453"/>
    <mergeCell ref="L453:M453"/>
    <mergeCell ref="G448:J448"/>
    <mergeCell ref="G450:J450"/>
    <mergeCell ref="G455:J455"/>
    <mergeCell ref="L455:M455"/>
    <mergeCell ref="G456:J456"/>
    <mergeCell ref="L456:M456"/>
    <mergeCell ref="G457:J457"/>
    <mergeCell ref="L457:M457"/>
    <mergeCell ref="G458:J458"/>
    <mergeCell ref="L458:M458"/>
    <mergeCell ref="G459:J459"/>
    <mergeCell ref="L459:M459"/>
    <mergeCell ref="G460:J460"/>
    <mergeCell ref="L460:M460"/>
    <mergeCell ref="K448:M448"/>
    <mergeCell ref="A449:M449"/>
    <mergeCell ref="A450:B450"/>
    <mergeCell ref="C450:D450"/>
    <mergeCell ref="E450:E452"/>
    <mergeCell ref="F450:F452"/>
    <mergeCell ref="K450:M450"/>
    <mergeCell ref="A451:A452"/>
    <mergeCell ref="B451:B452"/>
    <mergeCell ref="C451:C452"/>
    <mergeCell ref="D451:D452"/>
    <mergeCell ref="G451:J452"/>
    <mergeCell ref="K451:K452"/>
    <mergeCell ref="L451:M452"/>
    <mergeCell ref="G461:J461"/>
    <mergeCell ref="L461:M461"/>
    <mergeCell ref="G462:J462"/>
    <mergeCell ref="L462:M462"/>
    <mergeCell ref="G463:J463"/>
    <mergeCell ref="L463:M463"/>
    <mergeCell ref="G464:J464"/>
    <mergeCell ref="L464:M464"/>
    <mergeCell ref="G465:J465"/>
    <mergeCell ref="L465:M465"/>
    <mergeCell ref="G466:J466"/>
    <mergeCell ref="L466:M466"/>
    <mergeCell ref="G467:J467"/>
    <mergeCell ref="L467:M467"/>
    <mergeCell ref="G468:J468"/>
    <mergeCell ref="L468:M468"/>
    <mergeCell ref="G469:J469"/>
    <mergeCell ref="L469:M469"/>
    <mergeCell ref="G470:J470"/>
    <mergeCell ref="L470:M470"/>
    <mergeCell ref="G471:J471"/>
    <mergeCell ref="L471:M471"/>
    <mergeCell ref="G472:J472"/>
    <mergeCell ref="L472:M472"/>
    <mergeCell ref="G473:J473"/>
    <mergeCell ref="L473:M473"/>
    <mergeCell ref="G474:J474"/>
    <mergeCell ref="L474:M474"/>
    <mergeCell ref="G475:J475"/>
    <mergeCell ref="L475:M475"/>
    <mergeCell ref="G476:J476"/>
    <mergeCell ref="L476:M476"/>
    <mergeCell ref="G477:J477"/>
    <mergeCell ref="L477:M477"/>
    <mergeCell ref="G478:J478"/>
    <mergeCell ref="K478:M478"/>
    <mergeCell ref="A479:M479"/>
    <mergeCell ref="A480:B480"/>
    <mergeCell ref="C480:D480"/>
    <mergeCell ref="E480:E482"/>
    <mergeCell ref="F480:F482"/>
    <mergeCell ref="G480:J480"/>
    <mergeCell ref="K480:M480"/>
    <mergeCell ref="A481:A482"/>
    <mergeCell ref="B481:B482"/>
    <mergeCell ref="C481:C482"/>
    <mergeCell ref="D481:D482"/>
    <mergeCell ref="G481:J482"/>
    <mergeCell ref="K481:K482"/>
    <mergeCell ref="L481:M482"/>
    <mergeCell ref="G483:J483"/>
    <mergeCell ref="L483:M483"/>
    <mergeCell ref="G484:J484"/>
    <mergeCell ref="L484:M484"/>
    <mergeCell ref="G485:J485"/>
    <mergeCell ref="L485:M485"/>
    <mergeCell ref="G486:J486"/>
    <mergeCell ref="L486:M486"/>
    <mergeCell ref="G487:J487"/>
    <mergeCell ref="L487:M487"/>
    <mergeCell ref="G488:J488"/>
    <mergeCell ref="L488:M488"/>
    <mergeCell ref="G489:J489"/>
    <mergeCell ref="L489:M489"/>
    <mergeCell ref="G490:J490"/>
    <mergeCell ref="L490:M490"/>
    <mergeCell ref="G491:J491"/>
    <mergeCell ref="L491:M491"/>
    <mergeCell ref="G492:J492"/>
    <mergeCell ref="L492:M492"/>
    <mergeCell ref="G493:J493"/>
    <mergeCell ref="L493:M493"/>
    <mergeCell ref="G494:J494"/>
    <mergeCell ref="L494:M494"/>
    <mergeCell ref="G495:J495"/>
    <mergeCell ref="L495:M495"/>
    <mergeCell ref="G496:J496"/>
    <mergeCell ref="L496:M496"/>
    <mergeCell ref="G497:J497"/>
    <mergeCell ref="L497:M497"/>
    <mergeCell ref="G498:J498"/>
    <mergeCell ref="L498:M498"/>
    <mergeCell ref="G499:J499"/>
    <mergeCell ref="L499:M499"/>
    <mergeCell ref="G500:J500"/>
    <mergeCell ref="L500:M500"/>
    <mergeCell ref="G501:J501"/>
    <mergeCell ref="L501:M501"/>
    <mergeCell ref="G502:J502"/>
    <mergeCell ref="L502:M502"/>
    <mergeCell ref="G503:J503"/>
    <mergeCell ref="L503:M503"/>
    <mergeCell ref="G504:J504"/>
    <mergeCell ref="L504:M504"/>
    <mergeCell ref="G505:J505"/>
    <mergeCell ref="L505:M505"/>
    <mergeCell ref="G506:J506"/>
    <mergeCell ref="L506:M506"/>
    <mergeCell ref="G507:J507"/>
    <mergeCell ref="L507:M507"/>
    <mergeCell ref="G508:J508"/>
    <mergeCell ref="K508:M508"/>
    <mergeCell ref="A509:M509"/>
    <mergeCell ref="G522:J522"/>
    <mergeCell ref="L522:M522"/>
    <mergeCell ref="G523:J523"/>
    <mergeCell ref="L523:M523"/>
    <mergeCell ref="A510:B510"/>
    <mergeCell ref="C510:D510"/>
    <mergeCell ref="E510:E512"/>
    <mergeCell ref="F510:F512"/>
    <mergeCell ref="G510:J510"/>
    <mergeCell ref="K510:M510"/>
    <mergeCell ref="A511:A512"/>
    <mergeCell ref="B511:B512"/>
    <mergeCell ref="C511:C512"/>
    <mergeCell ref="D511:D512"/>
    <mergeCell ref="G511:J512"/>
    <mergeCell ref="K511:K512"/>
    <mergeCell ref="L511:M512"/>
    <mergeCell ref="G513:J513"/>
    <mergeCell ref="L513:M513"/>
    <mergeCell ref="G514:J514"/>
    <mergeCell ref="L514:M514"/>
    <mergeCell ref="G534:J534"/>
    <mergeCell ref="L534:M534"/>
    <mergeCell ref="G535:J535"/>
    <mergeCell ref="L535:M535"/>
    <mergeCell ref="G536:J536"/>
    <mergeCell ref="L536:M536"/>
    <mergeCell ref="G537:J537"/>
    <mergeCell ref="L537:M537"/>
    <mergeCell ref="G538:J538"/>
    <mergeCell ref="K538:M538"/>
    <mergeCell ref="G524:J524"/>
    <mergeCell ref="L524:M524"/>
    <mergeCell ref="G525:J525"/>
    <mergeCell ref="L525:M525"/>
    <mergeCell ref="G526:J526"/>
    <mergeCell ref="L526:M526"/>
    <mergeCell ref="G527:J527"/>
    <mergeCell ref="L527:M527"/>
    <mergeCell ref="G528:J528"/>
    <mergeCell ref="L528:M528"/>
    <mergeCell ref="G529:J529"/>
    <mergeCell ref="L529:M529"/>
    <mergeCell ref="G530:J530"/>
    <mergeCell ref="L530:M530"/>
    <mergeCell ref="G531:J531"/>
    <mergeCell ref="L531:M531"/>
    <mergeCell ref="G532:J532"/>
    <mergeCell ref="L532:M532"/>
    <mergeCell ref="L234:M234"/>
    <mergeCell ref="L235:M235"/>
    <mergeCell ref="G236:J236"/>
    <mergeCell ref="L236:M236"/>
    <mergeCell ref="G237:J237"/>
    <mergeCell ref="L237:M237"/>
    <mergeCell ref="G251:J251"/>
    <mergeCell ref="L251:M251"/>
    <mergeCell ref="G256:J256"/>
    <mergeCell ref="L256:M256"/>
    <mergeCell ref="G257:J257"/>
    <mergeCell ref="L257:M257"/>
    <mergeCell ref="L260:M260"/>
    <mergeCell ref="G261:J261"/>
    <mergeCell ref="L261:M261"/>
    <mergeCell ref="G274:J274"/>
    <mergeCell ref="G533:J533"/>
    <mergeCell ref="L533:M533"/>
    <mergeCell ref="G515:J515"/>
    <mergeCell ref="L515:M515"/>
    <mergeCell ref="G516:J516"/>
    <mergeCell ref="L516:M516"/>
    <mergeCell ref="G517:J517"/>
    <mergeCell ref="L517:M517"/>
    <mergeCell ref="G518:J518"/>
    <mergeCell ref="L518:M518"/>
    <mergeCell ref="G519:J519"/>
    <mergeCell ref="L519:M519"/>
    <mergeCell ref="G520:J520"/>
    <mergeCell ref="L520:M520"/>
    <mergeCell ref="G521:J521"/>
    <mergeCell ref="L521:M521"/>
  </mergeCells>
  <pageMargins left="0.5" right="0.49214743589743598" top="0.41546474358974361" bottom="0.12940705128205129" header="0" footer="0"/>
  <pageSetup scale="85" fitToWidth="0" fitToHeight="0" orientation="portrait" r:id="rId1"/>
  <headerFooter differentFirst="1">
    <oddHeader xml:space="preserve">&amp;L&amp;12   Date: &amp;C&amp;"-,Bold"&amp;14SUPPLEMENT TO THE BILL OF Lading Number:&amp;R&amp;12 Page: &amp;P     &amp;K00+000a&amp;K01+000  </oddHeader>
    <firstHeader xml:space="preserve">&amp;L&amp;12   Date: &amp;C&amp;"-,Bold"&amp;18BILL OF LADING   &amp;20   &amp;R&amp;12Page: &amp;P    &amp;K00+000 a&amp;K01+000  </first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Sheet2!$A$1:$A$18</xm:f>
          </x14:formula1>
          <xm:sqref>G31:J45 G513:J513 G483:J483 G453:J453 G423:J423 G393:J393 G363:J363 G333:J333 G303:J303 G273:J273 G243:J243 G213:J213 G183:J183 G153:J153 G123:J123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tabSelected="1" workbookViewId="0">
      <selection activeCell="A25" sqref="A25"/>
    </sheetView>
  </sheetViews>
  <sheetFormatPr defaultRowHeight="15"/>
  <cols>
    <col min="1" max="1" width="48" customWidth="1"/>
    <col min="2" max="2" width="25.140625" customWidth="1"/>
    <col min="3" max="3" width="27" customWidth="1"/>
  </cols>
  <sheetData>
    <row r="1" spans="1:3">
      <c r="A1" s="14" t="s">
        <v>73</v>
      </c>
      <c r="B1" s="15" t="s">
        <v>74</v>
      </c>
      <c r="C1" s="15" t="s">
        <v>75</v>
      </c>
    </row>
    <row r="2" spans="1:3">
      <c r="A2" s="16" t="s">
        <v>76</v>
      </c>
      <c r="B2" s="17">
        <v>1</v>
      </c>
      <c r="C2" s="13">
        <v>6</v>
      </c>
    </row>
    <row r="3" spans="1:3">
      <c r="A3" s="16" t="s">
        <v>77</v>
      </c>
      <c r="B3" s="17">
        <v>1</v>
      </c>
      <c r="C3" s="13">
        <v>6</v>
      </c>
    </row>
    <row r="4" spans="1:3">
      <c r="A4" s="16" t="s">
        <v>92</v>
      </c>
      <c r="B4" s="17">
        <v>1</v>
      </c>
      <c r="C4" s="13">
        <v>6</v>
      </c>
    </row>
    <row r="5" spans="1:3">
      <c r="A5" s="20" t="s">
        <v>94</v>
      </c>
      <c r="B5" s="21">
        <v>2.35</v>
      </c>
      <c r="C5" s="13">
        <v>4</v>
      </c>
    </row>
    <row r="6" spans="1:3">
      <c r="A6" s="20" t="s">
        <v>83</v>
      </c>
      <c r="B6" s="21">
        <v>2.5</v>
      </c>
      <c r="C6" s="13">
        <v>4</v>
      </c>
    </row>
    <row r="7" spans="1:3">
      <c r="A7" s="20" t="s">
        <v>93</v>
      </c>
      <c r="B7" s="21">
        <v>3.5</v>
      </c>
      <c r="C7" s="13">
        <v>4</v>
      </c>
    </row>
    <row r="8" spans="1:3">
      <c r="A8" s="18" t="s">
        <v>95</v>
      </c>
      <c r="B8" s="19">
        <v>1.45</v>
      </c>
      <c r="C8" s="13">
        <v>4</v>
      </c>
    </row>
    <row r="9" spans="1:3">
      <c r="A9" s="18" t="s">
        <v>91</v>
      </c>
      <c r="B9" s="19">
        <v>1.45</v>
      </c>
      <c r="C9" s="13">
        <v>4</v>
      </c>
    </row>
    <row r="10" spans="1:3">
      <c r="A10" s="16" t="s">
        <v>84</v>
      </c>
      <c r="B10" s="17">
        <v>4.8</v>
      </c>
      <c r="C10" s="13">
        <v>5</v>
      </c>
    </row>
    <row r="11" spans="1:3">
      <c r="A11" s="16" t="s">
        <v>85</v>
      </c>
      <c r="B11" s="17">
        <v>3.2</v>
      </c>
      <c r="C11" s="13">
        <v>3</v>
      </c>
    </row>
    <row r="12" spans="1:3">
      <c r="A12" s="16" t="s">
        <v>86</v>
      </c>
      <c r="B12" s="17">
        <v>1</v>
      </c>
      <c r="C12" s="13">
        <v>3</v>
      </c>
    </row>
    <row r="13" spans="1:3">
      <c r="A13" s="16" t="s">
        <v>87</v>
      </c>
      <c r="B13" s="17">
        <v>1</v>
      </c>
      <c r="C13" s="13">
        <v>3</v>
      </c>
    </row>
    <row r="14" spans="1:3">
      <c r="A14" s="18" t="s">
        <v>88</v>
      </c>
      <c r="B14" s="19">
        <v>1</v>
      </c>
      <c r="C14" s="13">
        <v>3</v>
      </c>
    </row>
    <row r="15" spans="1:3">
      <c r="A15" s="20" t="s">
        <v>89</v>
      </c>
      <c r="B15" s="21">
        <v>1</v>
      </c>
      <c r="C15" s="13">
        <v>3</v>
      </c>
    </row>
    <row r="16" spans="1:3">
      <c r="A16" s="20" t="s">
        <v>90</v>
      </c>
      <c r="B16" s="21">
        <v>1</v>
      </c>
      <c r="C16" s="13">
        <v>3</v>
      </c>
    </row>
    <row r="17" spans="1:3">
      <c r="A17" s="16"/>
      <c r="B17" s="17"/>
      <c r="C17" s="13"/>
    </row>
    <row r="18" spans="1:3">
      <c r="A18" s="18"/>
      <c r="B18" s="19"/>
      <c r="C18" s="13"/>
    </row>
    <row r="19" spans="1:3">
      <c r="A19" s="18"/>
      <c r="B19" s="19"/>
      <c r="C19" s="1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7ba59cb-2538-41de-a2cb-c2b94feb3dc4" xsi:nil="true"/>
    <lcf76f155ced4ddcb4097134ff3c332f xmlns="e3877037-40d8-412e-928a-808df435ab6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B2BA11543C6E46B0BDC5084A8D08CB" ma:contentTypeVersion="11" ma:contentTypeDescription="Create a new document." ma:contentTypeScope="" ma:versionID="3e3bff6c71c2ca8687ce528b193b37fe">
  <xsd:schema xmlns:xsd="http://www.w3.org/2001/XMLSchema" xmlns:xs="http://www.w3.org/2001/XMLSchema" xmlns:p="http://schemas.microsoft.com/office/2006/metadata/properties" xmlns:ns2="e3877037-40d8-412e-928a-808df435ab6d" xmlns:ns3="27ba59cb-2538-41de-a2cb-c2b94feb3dc4" targetNamespace="http://schemas.microsoft.com/office/2006/metadata/properties" ma:root="true" ma:fieldsID="4018a9a73848a86d3c221df8d3b1cecd" ns2:_="" ns3:_="">
    <xsd:import namespace="e3877037-40d8-412e-928a-808df435ab6d"/>
    <xsd:import namespace="27ba59cb-2538-41de-a2cb-c2b94feb3d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877037-40d8-412e-928a-808df435ab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35622f4-8c58-4eef-85f1-9ceb49aa376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ba59cb-2538-41de-a2cb-c2b94feb3d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6a0222-7fce-4e14-b743-2bc6e2e184d1}" ma:internalName="TaxCatchAll" ma:showField="CatchAllData" ma:web="27ba59cb-2538-41de-a2cb-c2b94feb3d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7C0FC3-833C-403C-808C-EF658CCFA5AA}">
  <ds:schemaRefs>
    <ds:schemaRef ds:uri="http://schemas.microsoft.com/office/2006/metadata/properties"/>
    <ds:schemaRef ds:uri="http://schemas.microsoft.com/office/infopath/2007/PartnerControls"/>
    <ds:schemaRef ds:uri="27ba59cb-2538-41de-a2cb-c2b94feb3dc4"/>
    <ds:schemaRef ds:uri="e3877037-40d8-412e-928a-808df435ab6d"/>
  </ds:schemaRefs>
</ds:datastoreItem>
</file>

<file path=customXml/itemProps2.xml><?xml version="1.0" encoding="utf-8"?>
<ds:datastoreItem xmlns:ds="http://schemas.openxmlformats.org/officeDocument/2006/customXml" ds:itemID="{C989AFB4-FDBA-4540-AFF2-9A84A5A38D15}">
  <ds:schemaRefs>
    <ds:schemaRef ds:uri="http://schemas.microsoft.com/sharepoint/v3/contenttype/forms"/>
  </ds:schemaRefs>
</ds:datastoreItem>
</file>

<file path=customXml/itemProps3.xml><?xml version="1.0" encoding="utf-8"?>
<ds:datastoreItem xmlns:ds="http://schemas.openxmlformats.org/officeDocument/2006/customXml" ds:itemID="{C18601DE-90DA-40D1-B53E-92C8E68D75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877037-40d8-412e-928a-808df435ab6d"/>
    <ds:schemaRef ds:uri="27ba59cb-2538-41de-a2cb-c2b94feb3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WKuhn</dc:creator>
  <cp:lastModifiedBy>Sarah Baumann</cp:lastModifiedBy>
  <cp:lastPrinted>2017-02-02T22:20:10Z</cp:lastPrinted>
  <dcterms:created xsi:type="dcterms:W3CDTF">2017-02-02T20:22:29Z</dcterms:created>
  <dcterms:modified xsi:type="dcterms:W3CDTF">2024-05-09T14:35:49Z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0x01010021B2BA11543C6E46B0BDC5084A8D08CB</vt:lpwstr>
  </property>
  <property fmtid="{D5CDD505-2E9C-101B-9397-08002B2CF9AE}" pid="3" name="Order">
    <vt:r8>31969800</vt:r8>
  </property>
</Properties>
</file>