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Graph Calc" sheetId="1" state="visible" r:id="rId3"/>
    <sheet name="Ques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<sst xmlns="http://schemas.openxmlformats.org/spreadsheetml/2006/main" count="39" uniqueCount="33">
  <si>
    <t xml:space="preserve">Name:  </t>
  </si>
  <si>
    <t xml:space="preserve">Delano Leslie</t>
  </si>
  <si>
    <t xml:space="preserve"> </t>
  </si>
  <si>
    <t xml:space="preserve">Lab Partner(s):  </t>
  </si>
  <si>
    <t xml:space="preserve">Seth, Felipe, Duc-Minh, </t>
  </si>
  <si>
    <t xml:space="preserve">Date:  </t>
  </si>
  <si>
    <t xml:space="preserve">10/01/2025</t>
  </si>
  <si>
    <t xml:space="preserve">Table #:</t>
  </si>
  <si>
    <t xml:space="preserve">4</t>
  </si>
  <si>
    <t xml:space="preserve">a</t>
  </si>
  <si>
    <t xml:space="preserve">cm</t>
  </si>
  <si>
    <t xml:space="preserve">b</t>
  </si>
  <si>
    <t xml:space="preserve">L</t>
  </si>
  <si>
    <t xml:space="preserve">m</t>
  </si>
  <si>
    <t xml:space="preserve">m_w</t>
  </si>
  <si>
    <t xml:space="preserve">kg</t>
  </si>
  <si>
    <t xml:space="preserve">C_w</t>
  </si>
  <si>
    <t xml:space="preserve">J/kg-K</t>
  </si>
  <si>
    <t xml:space="preserve">Calculations</t>
  </si>
  <si>
    <t xml:space="preserve">You will need to add rows to the data table below to accommodate all of your data.</t>
  </si>
  <si>
    <t xml:space="preserve">k</t>
  </si>
  <si>
    <t xml:space="preserve">=</t>
  </si>
  <si>
    <t xml:space="preserve">α m c ln(b/a)</t>
  </si>
  <si>
    <t xml:space="preserve">0.000185 * 0.294 * 4190 * ln(4.827/4.003)</t>
  </si>
  <si>
    <t xml:space="preserve">W/m-K</t>
  </si>
  <si>
    <r>
      <rPr>
        <sz val="12"/>
        <color theme="1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π L</t>
    </r>
  </si>
  <si>
    <t xml:space="preserve">2π 0.235</t>
  </si>
  <si>
    <t xml:space="preserve">t(s)</t>
  </si>
  <si>
    <r>
      <rPr>
        <sz val="11"/>
        <color theme="1"/>
        <rFont val="Calibri"/>
        <family val="2"/>
        <charset val="1"/>
      </rPr>
      <t xml:space="preserve">T(</t>
    </r>
    <r>
      <rPr>
        <sz val="11"/>
        <color theme="1"/>
        <rFont val="DejaVu Sans"/>
        <family val="2"/>
        <charset val="1"/>
      </rPr>
      <t xml:space="preserve">°C)</t>
    </r>
  </si>
  <si>
    <t xml:space="preserve">lnT</t>
  </si>
  <si>
    <t xml:space="preserve">1. Our theory suggests that your data should form a perfectly straight line. Do they? If not, what kind of distortions (i.e. deviation from a straight line) do you observe?</t>
  </si>
  <si>
    <r>
      <rPr>
        <sz val="12"/>
        <rFont val="Arial"/>
        <family val="2"/>
        <charset val="1"/>
      </rPr>
      <t xml:space="preserve">2. Thermal insulators, which include plastics (and PVC is a type of plastic), typically have a conductivity between 0.01 and 1.00 W/m-K. Does your result agree with this range? That is, did you get a </t>
    </r>
    <r>
      <rPr>
        <i val="true"/>
        <sz val="12"/>
        <rFont val="Arial"/>
        <family val="2"/>
        <charset val="1"/>
      </rPr>
      <t xml:space="preserve">reasonable</t>
    </r>
    <r>
      <rPr>
        <sz val="12"/>
        <rFont val="Arial"/>
        <family val="2"/>
        <charset val="1"/>
      </rPr>
      <t xml:space="preserve"> result for the conductivity of PVC?</t>
    </r>
  </si>
  <si>
    <r>
      <rPr>
        <sz val="12"/>
        <rFont val="Arial"/>
        <family val="2"/>
        <charset val="1"/>
      </rPr>
      <t xml:space="preserve">3. I've done this experiment many times with many students, and the results have been consistent: nearly all have been between 0.125 and 0.135 W/m-K for the conductivity of PVC. Does your result agree with the past results, i.e. was your result in this range? (</t>
    </r>
    <r>
      <rPr>
        <i val="true"/>
        <sz val="12"/>
        <rFont val="Arial"/>
        <family val="2"/>
        <charset val="1"/>
      </rPr>
      <t xml:space="preserve">If not, we should have a careful look at your work</t>
    </r>
    <r>
      <rPr>
        <sz val="12"/>
        <rFont val="Arial"/>
        <family val="2"/>
        <charset val="1"/>
      </rPr>
      <t xml:space="preserve">.)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</si>
</sst>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0"/>
    <numFmt numFmtId="167" formatCode="0"/>
    <numFmt numFmtId="168" formatCode="0.0"/>
    <numFmt numFmtId="169" formatCode="0.00"/>
    <numFmt numFmtId="170" formatCode="0.000000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  <font>
      <sz val="11"/>
      <color theme="1"/>
      <name val="DejaVu Sans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  <charset val="1"/>
    </font>
    <font>
      <sz val="11"/>
      <name val="Arial"/>
      <family val="2"/>
      <charset val="1"/>
    </font>
    <font>
      <i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Time v.s. Natural Logarithm of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97199824989"/>
          <c:y val="0.166018446494055"/>
          <c:w val="0.83380211263204"/>
          <c:h val="0.55050561173463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14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Pt>
            <c:idx val="17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Pt>
            <c:idx val="26"/>
            <c:marker>
              <c:symbol val="x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Graph Calc'!$C$28:$C$68</c:f>
              <c:numCache>
                <c:formatCode>0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xVal>
          <c:yVal>
            <c:numRef>
              <c:f>'Data Graph Calc'!$G$28:$G$68</c:f>
              <c:numCache>
                <c:formatCode>0.00</c:formatCode>
                <c:ptCount val="41"/>
                <c:pt idx="0">
                  <c:v>3.54385368206368</c:v>
                </c:pt>
                <c:pt idx="1">
                  <c:v>3.53222564406856</c:v>
                </c:pt>
                <c:pt idx="2">
                  <c:v>3.51749783735832</c:v>
                </c:pt>
                <c:pt idx="3">
                  <c:v>3.50254987592244</c:v>
                </c:pt>
                <c:pt idx="4">
                  <c:v>3.4904285153901</c:v>
                </c:pt>
                <c:pt idx="5">
                  <c:v>3.47815842279828</c:v>
                </c:pt>
                <c:pt idx="6">
                  <c:v>3.46573590279973</c:v>
                </c:pt>
                <c:pt idx="7">
                  <c:v>3.45315712059287</c:v>
                </c:pt>
                <c:pt idx="8">
                  <c:v>3.44041809481544</c:v>
                </c:pt>
                <c:pt idx="9">
                  <c:v>3.42751468997953</c:v>
                </c:pt>
                <c:pt idx="10">
                  <c:v>3.41444260841218</c:v>
                </c:pt>
                <c:pt idx="11">
                  <c:v>3.40119738166216</c:v>
                </c:pt>
                <c:pt idx="12">
                  <c:v>3.39114704580865</c:v>
                </c:pt>
                <c:pt idx="13">
                  <c:v>3.37758751602302</c:v>
                </c:pt>
                <c:pt idx="14">
                  <c:v>3.36384159511839</c:v>
                </c:pt>
                <c:pt idx="15">
                  <c:v>3.34990408727461</c:v>
                </c:pt>
                <c:pt idx="16">
                  <c:v>3.33932197794407</c:v>
                </c:pt>
                <c:pt idx="17">
                  <c:v>3.32503602069659</c:v>
                </c:pt>
                <c:pt idx="18">
                  <c:v>3.31418600467253</c:v>
                </c:pt>
                <c:pt idx="19">
                  <c:v>3.29953372788566</c:v>
                </c:pt>
                <c:pt idx="20">
                  <c:v>3.28840188751681</c:v>
                </c:pt>
                <c:pt idx="21">
                  <c:v>3.27714473299218</c:v>
                </c:pt>
                <c:pt idx="22">
                  <c:v>3.26575941076705</c:v>
                </c:pt>
                <c:pt idx="23">
                  <c:v>3.25424296870549</c:v>
                </c:pt>
                <c:pt idx="24">
                  <c:v>3.24259235148552</c:v>
                </c:pt>
                <c:pt idx="25">
                  <c:v>3.23080439573347</c:v>
                </c:pt>
                <c:pt idx="26">
                  <c:v>3.21486780347066</c:v>
                </c:pt>
                <c:pt idx="27">
                  <c:v>3.20680324363393</c:v>
                </c:pt>
                <c:pt idx="28">
                  <c:v>3.19458313229916</c:v>
                </c:pt>
                <c:pt idx="29">
                  <c:v>3.18221184049661</c:v>
                </c:pt>
                <c:pt idx="30">
                  <c:v>3.16968558067743</c:v>
                </c:pt>
                <c:pt idx="31">
                  <c:v>3.15700042115011</c:v>
                </c:pt>
                <c:pt idx="32">
                  <c:v>3.14415227867226</c:v>
                </c:pt>
                <c:pt idx="33">
                  <c:v>3.13549421592915</c:v>
                </c:pt>
                <c:pt idx="34">
                  <c:v>3.12236492448736</c:v>
                </c:pt>
                <c:pt idx="35">
                  <c:v>3.10906095886099</c:v>
                </c:pt>
                <c:pt idx="36">
                  <c:v>3.10009228887823</c:v>
                </c:pt>
                <c:pt idx="37">
                  <c:v>3.09104245335832</c:v>
                </c:pt>
                <c:pt idx="38">
                  <c:v>3.07731226054641</c:v>
                </c:pt>
                <c:pt idx="39">
                  <c:v>3.06805293513362</c:v>
                </c:pt>
                <c:pt idx="40">
                  <c:v>3.05400118167797</c:v>
                </c:pt>
              </c:numCache>
            </c:numRef>
          </c:yVal>
          <c:smooth val="0"/>
        </c:ser>
        <c:axId val="33599504"/>
        <c:axId val="54094973"/>
      </c:scatterChart>
      <c:valAx>
        <c:axId val="33599504"/>
        <c:scaling>
          <c:orientation val="minMax"/>
          <c:max val="615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4094973"/>
        <c:crossesAt val="0"/>
        <c:crossBetween val="between"/>
        <c:majorUnit val="60"/>
        <c:minorUnit val="15"/>
      </c:valAx>
      <c:valAx>
        <c:axId val="54094973"/>
        <c:scaling>
          <c:orientation val="minMax"/>
          <c:min val="3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ln(T)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out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359950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202320</xdr:colOff>
      <xdr:row>22</xdr:row>
      <xdr:rowOff>92520</xdr:rowOff>
    </xdr:from>
    <xdr:to>
      <xdr:col>14</xdr:col>
      <xdr:colOff>3767040</xdr:colOff>
      <xdr:row>35</xdr:row>
      <xdr:rowOff>112680</xdr:rowOff>
    </xdr:to>
    <xdr:graphicFrame>
      <xdr:nvGraphicFramePr>
        <xdr:cNvPr id="0" name=""/>
        <xdr:cNvGraphicFramePr/>
      </xdr:nvGraphicFramePr>
      <xdr:xfrm>
        <a:off x="3513960" y="562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M4" activeCellId="0" sqref="M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.29"/>
    <col collapsed="false" customWidth="true" hidden="false" outlineLevel="0" max="3" min="3" style="0" width="11.57"/>
    <col collapsed="false" customWidth="true" hidden="false" outlineLevel="0" max="4" min="4" style="0" width="2.42"/>
    <col collapsed="false" customWidth="true" hidden="false" outlineLevel="0" max="5" min="5" style="0" width="11.57"/>
    <col collapsed="false" customWidth="true" hidden="false" outlineLevel="0" max="6" min="6" style="0" width="2.42"/>
    <col collapsed="false" customWidth="true" hidden="false" outlineLevel="0" max="7" min="7" style="0" width="11.57"/>
    <col collapsed="false" customWidth="true" hidden="false" outlineLevel="0" max="8" min="8" style="0" width="1.29"/>
    <col collapsed="false" customWidth="true" hidden="false" outlineLevel="0" max="9" min="9" style="0" width="3.15"/>
    <col collapsed="false" customWidth="true" hidden="false" outlineLevel="0" max="10" min="10" style="0" width="1.29"/>
    <col collapsed="false" customWidth="true" hidden="false" outlineLevel="0" max="11" min="11" style="0" width="5"/>
    <col collapsed="false" customWidth="true" hidden="false" outlineLevel="0" max="12" min="12" style="0" width="3.42"/>
    <col collapsed="false" customWidth="true" hidden="false" outlineLevel="0" max="13" min="13" style="0" width="15"/>
    <col collapsed="false" customWidth="true" hidden="false" outlineLevel="0" max="14" min="14" style="0" width="3.29"/>
    <col collapsed="false" customWidth="true" hidden="false" outlineLevel="0" max="15" min="15" style="0" width="55.15"/>
    <col collapsed="false" customWidth="true" hidden="false" outlineLevel="0" max="16" min="16" style="0" width="3.42"/>
    <col collapsed="false" customWidth="true" hidden="false" outlineLevel="0" max="19" min="19" style="0" width="1.29"/>
  </cols>
  <sheetData>
    <row r="2" customFormat="false" ht="30.75" hidden="false" customHeight="true" outlineLevel="0" collapsed="false">
      <c r="B2" s="1" t="s">
        <v>0</v>
      </c>
      <c r="C2" s="1"/>
      <c r="D2" s="1"/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AC2" s="3"/>
    </row>
    <row r="3" customFormat="false" ht="30.75" hidden="false" customHeight="true" outlineLevel="0" collapsed="false">
      <c r="A3" s="0" t="s">
        <v>2</v>
      </c>
      <c r="B3" s="4" t="s">
        <v>3</v>
      </c>
      <c r="C3" s="4"/>
      <c r="D3" s="4"/>
      <c r="E3" s="5" t="s">
        <v>4</v>
      </c>
      <c r="F3" s="5"/>
      <c r="G3" s="5"/>
      <c r="H3" s="5"/>
      <c r="I3" s="5"/>
      <c r="J3" s="5"/>
      <c r="K3" s="5"/>
      <c r="L3" s="5"/>
      <c r="M3" s="5"/>
      <c r="N3" s="5"/>
      <c r="AC3" s="3"/>
    </row>
    <row r="4" customFormat="false" ht="30.75" hidden="false" customHeight="true" outlineLevel="0" collapsed="false">
      <c r="B4" s="6" t="s">
        <v>5</v>
      </c>
      <c r="C4" s="6"/>
      <c r="D4" s="6"/>
      <c r="E4" s="7" t="s">
        <v>6</v>
      </c>
      <c r="F4" s="7"/>
      <c r="G4" s="7"/>
      <c r="H4" s="7"/>
      <c r="I4" s="7"/>
      <c r="J4" s="8" t="s">
        <v>7</v>
      </c>
      <c r="K4" s="8"/>
      <c r="L4" s="8"/>
      <c r="M4" s="9" t="s">
        <v>8</v>
      </c>
      <c r="N4" s="9"/>
      <c r="AC4" s="3"/>
    </row>
    <row r="6" customFormat="false" ht="6.75" hidden="false" customHeight="true" outlineLevel="0" collapsed="false">
      <c r="B6" s="10"/>
      <c r="C6" s="11"/>
      <c r="D6" s="11"/>
      <c r="E6" s="11"/>
      <c r="F6" s="11"/>
      <c r="G6" s="11"/>
      <c r="H6" s="12"/>
    </row>
    <row r="7" s="13" customFormat="true" ht="23.25" hidden="false" customHeight="true" outlineLevel="0" collapsed="false">
      <c r="B7" s="14"/>
      <c r="C7" s="15"/>
      <c r="D7" s="15"/>
      <c r="E7" s="15"/>
      <c r="F7" s="15"/>
      <c r="G7" s="15"/>
      <c r="H7" s="16"/>
    </row>
    <row r="8" s="13" customFormat="true" ht="6.75" hidden="false" customHeight="true" outlineLevel="0" collapsed="false">
      <c r="B8" s="14"/>
      <c r="H8" s="16"/>
    </row>
    <row r="9" s="13" customFormat="true" ht="30" hidden="false" customHeight="true" outlineLevel="0" collapsed="false">
      <c r="B9" s="14"/>
      <c r="C9" s="13" t="s">
        <v>9</v>
      </c>
      <c r="E9" s="13" t="n">
        <v>4.003</v>
      </c>
      <c r="G9" s="17" t="s">
        <v>10</v>
      </c>
      <c r="H9" s="16"/>
    </row>
    <row r="10" s="13" customFormat="true" ht="30" hidden="false" customHeight="true" outlineLevel="0" collapsed="false">
      <c r="B10" s="14"/>
      <c r="C10" s="13" t="s">
        <v>11</v>
      </c>
      <c r="E10" s="13" t="n">
        <v>4.827</v>
      </c>
      <c r="G10" s="17" t="s">
        <v>10</v>
      </c>
      <c r="H10" s="16"/>
    </row>
    <row r="11" s="13" customFormat="true" ht="30" hidden="false" customHeight="true" outlineLevel="0" collapsed="false">
      <c r="B11" s="14"/>
      <c r="C11" s="17" t="s">
        <v>12</v>
      </c>
      <c r="E11" s="13" t="n">
        <v>0.235</v>
      </c>
      <c r="G11" s="17" t="s">
        <v>13</v>
      </c>
      <c r="H11" s="16"/>
    </row>
    <row r="12" s="13" customFormat="true" ht="30" hidden="false" customHeight="true" outlineLevel="0" collapsed="false">
      <c r="B12" s="14"/>
      <c r="C12" s="13" t="s">
        <v>14</v>
      </c>
      <c r="E12" s="13" t="n">
        <v>0.294</v>
      </c>
      <c r="G12" s="13" t="s">
        <v>15</v>
      </c>
      <c r="H12" s="16"/>
    </row>
    <row r="13" s="13" customFormat="true" ht="30" hidden="false" customHeight="true" outlineLevel="0" collapsed="false">
      <c r="B13" s="14"/>
      <c r="C13" s="13" t="s">
        <v>16</v>
      </c>
      <c r="E13" s="13" t="n">
        <v>4190</v>
      </c>
      <c r="G13" s="13" t="s">
        <v>17</v>
      </c>
      <c r="H13" s="16"/>
    </row>
    <row r="14" customFormat="false" ht="6.75" hidden="false" customHeight="true" outlineLevel="0" collapsed="false">
      <c r="B14" s="18"/>
      <c r="C14" s="19"/>
      <c r="D14" s="19"/>
      <c r="E14" s="19"/>
      <c r="F14" s="19"/>
      <c r="G14" s="19"/>
      <c r="H14" s="20"/>
    </row>
    <row r="15" customFormat="false" ht="8.25" hidden="false" customHeight="true" outlineLevel="0" collapsed="false"/>
    <row r="16" customFormat="false" ht="6.75" hidden="false" customHeight="true" outlineLevel="0" collapsed="false">
      <c r="J16" s="21"/>
      <c r="K16" s="22"/>
      <c r="L16" s="22"/>
      <c r="M16" s="22"/>
      <c r="N16" s="22"/>
      <c r="O16" s="22"/>
      <c r="P16" s="11"/>
      <c r="Q16" s="11"/>
      <c r="R16" s="11"/>
      <c r="S16" s="12"/>
    </row>
    <row r="17" customFormat="false" ht="24.75" hidden="false" customHeight="true" outlineLevel="0" collapsed="false">
      <c r="J17" s="14"/>
      <c r="K17" s="23" t="s">
        <v>18</v>
      </c>
      <c r="L17" s="23"/>
      <c r="M17" s="23"/>
      <c r="N17" s="23"/>
      <c r="O17" s="23"/>
      <c r="P17" s="23"/>
      <c r="Q17" s="23"/>
      <c r="R17" s="23"/>
      <c r="S17" s="24"/>
    </row>
    <row r="18" customFormat="false" ht="24.75" hidden="false" customHeight="true" outlineLevel="0" collapsed="false">
      <c r="C18" s="25"/>
      <c r="D18" s="25"/>
      <c r="E18" s="25"/>
      <c r="F18" s="25"/>
      <c r="G18" s="25"/>
      <c r="J18" s="14"/>
      <c r="K18" s="26"/>
      <c r="L18" s="26"/>
      <c r="M18" s="26"/>
      <c r="N18" s="26"/>
      <c r="O18" s="26"/>
      <c r="P18" s="26"/>
      <c r="Q18" s="26"/>
      <c r="R18" s="26"/>
      <c r="S18" s="24"/>
    </row>
    <row r="19" customFormat="false" ht="6.75" hidden="false" customHeight="true" outlineLevel="0" collapsed="false">
      <c r="C19" s="25"/>
      <c r="D19" s="25"/>
      <c r="E19" s="25"/>
      <c r="F19" s="25"/>
      <c r="G19" s="25"/>
      <c r="J19" s="14"/>
      <c r="K19" s="13"/>
      <c r="L19" s="13"/>
      <c r="M19" s="13"/>
      <c r="N19" s="13"/>
      <c r="O19" s="13"/>
      <c r="S19" s="24"/>
    </row>
    <row r="20" customFormat="false" ht="21" hidden="false" customHeight="true" outlineLevel="0" collapsed="false">
      <c r="C20" s="27" t="s">
        <v>19</v>
      </c>
      <c r="D20" s="27"/>
      <c r="E20" s="27"/>
      <c r="F20" s="27"/>
      <c r="G20" s="27"/>
      <c r="J20" s="14"/>
      <c r="K20" s="28" t="s">
        <v>20</v>
      </c>
      <c r="L20" s="29" t="s">
        <v>21</v>
      </c>
      <c r="M20" s="30" t="s">
        <v>22</v>
      </c>
      <c r="N20" s="29" t="s">
        <v>21</v>
      </c>
      <c r="O20" s="13" t="s">
        <v>23</v>
      </c>
      <c r="P20" s="29"/>
      <c r="Q20" s="31" t="n">
        <f aca="false">(0.000815*E12*E13*LN(E10/E9))/(2 * PI() * E11)</f>
        <v>0.127272088992852</v>
      </c>
      <c r="R20" s="29" t="s">
        <v>24</v>
      </c>
      <c r="S20" s="32"/>
    </row>
    <row r="21" customFormat="false" ht="21" hidden="false" customHeight="true" outlineLevel="0" collapsed="false">
      <c r="C21" s="27"/>
      <c r="D21" s="27"/>
      <c r="E21" s="27"/>
      <c r="F21" s="27"/>
      <c r="G21" s="27"/>
      <c r="J21" s="14"/>
      <c r="K21" s="28"/>
      <c r="L21" s="29"/>
      <c r="M21" s="33" t="s">
        <v>25</v>
      </c>
      <c r="N21" s="29"/>
      <c r="O21" s="34" t="s">
        <v>26</v>
      </c>
      <c r="P21" s="29"/>
      <c r="Q21" s="31"/>
      <c r="R21" s="29"/>
      <c r="S21" s="32"/>
    </row>
    <row r="22" customFormat="false" ht="6.75" hidden="false" customHeight="true" outlineLevel="0" collapsed="false">
      <c r="J22" s="35"/>
      <c r="K22" s="36"/>
      <c r="L22" s="36"/>
      <c r="M22" s="36"/>
      <c r="N22" s="36"/>
      <c r="O22" s="36"/>
      <c r="P22" s="19"/>
      <c r="Q22" s="19"/>
      <c r="R22" s="19"/>
      <c r="S22" s="20"/>
    </row>
    <row r="23" customFormat="false" ht="9" hidden="false" customHeight="true" outlineLevel="0" collapsed="false"/>
    <row r="24" customFormat="false" ht="6.75" hidden="false" customHeight="true" outlineLevel="0" collapsed="false">
      <c r="B24" s="37"/>
      <c r="C24" s="38"/>
      <c r="D24" s="38"/>
      <c r="E24" s="38"/>
      <c r="F24" s="38"/>
      <c r="G24" s="38"/>
      <c r="H24" s="39"/>
    </row>
    <row r="25" customFormat="false" ht="26.25" hidden="false" customHeight="true" outlineLevel="0" collapsed="false">
      <c r="B25" s="40"/>
      <c r="C25" s="15"/>
      <c r="D25" s="15"/>
      <c r="E25" s="15"/>
      <c r="F25" s="15"/>
      <c r="G25" s="15"/>
      <c r="H25" s="41"/>
    </row>
    <row r="26" customFormat="false" ht="9" hidden="false" customHeight="true" outlineLevel="0" collapsed="false">
      <c r="B26" s="40"/>
      <c r="C26" s="13"/>
      <c r="D26" s="13"/>
      <c r="E26" s="13"/>
      <c r="F26" s="13"/>
      <c r="G26" s="13"/>
      <c r="H26" s="41"/>
    </row>
    <row r="27" customFormat="false" ht="22.5" hidden="false" customHeight="true" outlineLevel="0" collapsed="false">
      <c r="B27" s="40"/>
      <c r="C27" s="42" t="s">
        <v>27</v>
      </c>
      <c r="D27" s="13"/>
      <c r="E27" s="43" t="s">
        <v>28</v>
      </c>
      <c r="F27" s="13"/>
      <c r="G27" s="44" t="s">
        <v>29</v>
      </c>
      <c r="H27" s="41"/>
    </row>
    <row r="28" customFormat="false" ht="22.5" hidden="false" customHeight="true" outlineLevel="0" collapsed="false">
      <c r="B28" s="40"/>
      <c r="C28" s="45" t="n">
        <f aca="false">0</f>
        <v>0</v>
      </c>
      <c r="D28" s="13"/>
      <c r="E28" s="0" t="n">
        <v>34.6</v>
      </c>
      <c r="F28" s="13"/>
      <c r="G28" s="46" t="n">
        <f aca="false">LN(E28)</f>
        <v>3.54385368206368</v>
      </c>
      <c r="H28" s="41"/>
    </row>
    <row r="29" customFormat="false" ht="22.5" hidden="false" customHeight="true" outlineLevel="0" collapsed="false">
      <c r="B29" s="40"/>
      <c r="C29" s="45" t="n">
        <v>15</v>
      </c>
      <c r="D29" s="13"/>
      <c r="E29" s="0" t="n">
        <v>34.2</v>
      </c>
      <c r="F29" s="13"/>
      <c r="G29" s="46" t="n">
        <f aca="false">LN(E29)</f>
        <v>3.53222564406856</v>
      </c>
      <c r="H29" s="41"/>
    </row>
    <row r="30" customFormat="false" ht="22.5" hidden="false" customHeight="true" outlineLevel="0" collapsed="false">
      <c r="B30" s="40"/>
      <c r="C30" s="45" t="n">
        <v>30</v>
      </c>
      <c r="D30" s="13"/>
      <c r="E30" s="0" t="n">
        <v>33.7</v>
      </c>
      <c r="F30" s="13"/>
      <c r="G30" s="46" t="n">
        <f aca="false">LN(E30)</f>
        <v>3.51749783735832</v>
      </c>
      <c r="H30" s="41"/>
    </row>
    <row r="31" customFormat="false" ht="22.5" hidden="false" customHeight="true" outlineLevel="0" collapsed="false">
      <c r="B31" s="40"/>
      <c r="C31" s="45" t="n">
        <v>45</v>
      </c>
      <c r="D31" s="13"/>
      <c r="E31" s="0" t="n">
        <v>33.2</v>
      </c>
      <c r="F31" s="13"/>
      <c r="G31" s="46" t="n">
        <f aca="false">LN(E31)</f>
        <v>3.50254987592244</v>
      </c>
      <c r="H31" s="41"/>
    </row>
    <row r="32" customFormat="false" ht="22.5" hidden="false" customHeight="true" outlineLevel="0" collapsed="false">
      <c r="B32" s="40"/>
      <c r="C32" s="45" t="n">
        <v>60</v>
      </c>
      <c r="D32" s="13"/>
      <c r="E32" s="0" t="n">
        <v>32.8</v>
      </c>
      <c r="F32" s="13"/>
      <c r="G32" s="46" t="n">
        <f aca="false">LN(E32)</f>
        <v>3.4904285153901</v>
      </c>
      <c r="H32" s="41"/>
    </row>
    <row r="33" customFormat="false" ht="22.5" hidden="false" customHeight="true" outlineLevel="0" collapsed="false">
      <c r="B33" s="40"/>
      <c r="C33" s="45" t="n">
        <v>75</v>
      </c>
      <c r="D33" s="13"/>
      <c r="E33" s="0" t="n">
        <v>32.4</v>
      </c>
      <c r="F33" s="13"/>
      <c r="G33" s="46" t="n">
        <f aca="false">LN(E33)</f>
        <v>3.47815842279828</v>
      </c>
      <c r="H33" s="41"/>
    </row>
    <row r="34" customFormat="false" ht="22.5" hidden="false" customHeight="true" outlineLevel="0" collapsed="false">
      <c r="B34" s="40"/>
      <c r="C34" s="45" t="n">
        <v>90</v>
      </c>
      <c r="D34" s="13"/>
      <c r="E34" s="0" t="n">
        <v>32</v>
      </c>
      <c r="F34" s="13"/>
      <c r="G34" s="46" t="n">
        <f aca="false">LN(E34)</f>
        <v>3.46573590279973</v>
      </c>
      <c r="H34" s="41"/>
    </row>
    <row r="35" customFormat="false" ht="22.5" hidden="false" customHeight="true" outlineLevel="0" collapsed="false">
      <c r="B35" s="40"/>
      <c r="C35" s="45" t="n">
        <v>105</v>
      </c>
      <c r="D35" s="13"/>
      <c r="E35" s="0" t="n">
        <v>31.6</v>
      </c>
      <c r="F35" s="13"/>
      <c r="G35" s="46" t="n">
        <f aca="false">LN(E35)</f>
        <v>3.45315712059287</v>
      </c>
      <c r="H35" s="41"/>
    </row>
    <row r="36" customFormat="false" ht="22.5" hidden="false" customHeight="true" outlineLevel="0" collapsed="false">
      <c r="B36" s="40"/>
      <c r="C36" s="45" t="n">
        <v>120</v>
      </c>
      <c r="D36" s="13"/>
      <c r="E36" s="0" t="n">
        <v>31.2</v>
      </c>
      <c r="F36" s="13"/>
      <c r="G36" s="46" t="n">
        <f aca="false">LN(E36)</f>
        <v>3.44041809481544</v>
      </c>
      <c r="H36" s="41"/>
    </row>
    <row r="37" customFormat="false" ht="22.5" hidden="false" customHeight="true" outlineLevel="0" collapsed="false">
      <c r="B37" s="40"/>
      <c r="C37" s="45" t="n">
        <v>135</v>
      </c>
      <c r="D37" s="13"/>
      <c r="E37" s="0" t="n">
        <v>30.8</v>
      </c>
      <c r="F37" s="13"/>
      <c r="G37" s="46" t="n">
        <f aca="false">LN(E37)</f>
        <v>3.42751468997953</v>
      </c>
      <c r="H37" s="41"/>
    </row>
    <row r="38" customFormat="false" ht="22.5" hidden="false" customHeight="true" outlineLevel="0" collapsed="false">
      <c r="B38" s="40"/>
      <c r="C38" s="45" t="n">
        <v>150</v>
      </c>
      <c r="D38" s="13"/>
      <c r="E38" s="0" t="n">
        <v>30.4</v>
      </c>
      <c r="F38" s="13"/>
      <c r="G38" s="46" t="n">
        <f aca="false">LN(E38)</f>
        <v>3.41444260841218</v>
      </c>
      <c r="H38" s="41"/>
    </row>
    <row r="39" customFormat="false" ht="22.5" hidden="false" customHeight="true" outlineLevel="0" collapsed="false">
      <c r="B39" s="40"/>
      <c r="C39" s="45" t="n">
        <v>165</v>
      </c>
      <c r="D39" s="13"/>
      <c r="E39" s="0" t="n">
        <v>30</v>
      </c>
      <c r="F39" s="13"/>
      <c r="G39" s="46" t="n">
        <f aca="false">LN(E39)</f>
        <v>3.40119738166216</v>
      </c>
      <c r="H39" s="41"/>
    </row>
    <row r="40" customFormat="false" ht="22.5" hidden="false" customHeight="true" outlineLevel="0" collapsed="false">
      <c r="B40" s="40"/>
      <c r="C40" s="45" t="n">
        <v>180</v>
      </c>
      <c r="D40" s="13"/>
      <c r="E40" s="0" t="n">
        <v>29.7</v>
      </c>
      <c r="F40" s="13"/>
      <c r="G40" s="46" t="n">
        <f aca="false">LN(E40)</f>
        <v>3.39114704580865</v>
      </c>
      <c r="H40" s="41"/>
    </row>
    <row r="41" customFormat="false" ht="22.5" hidden="false" customHeight="true" outlineLevel="0" collapsed="false">
      <c r="B41" s="40"/>
      <c r="C41" s="45" t="n">
        <v>195</v>
      </c>
      <c r="D41" s="13"/>
      <c r="E41" s="0" t="n">
        <v>29.3</v>
      </c>
      <c r="F41" s="13"/>
      <c r="G41" s="46" t="n">
        <f aca="false">LN(E41)</f>
        <v>3.37758751602302</v>
      </c>
      <c r="H41" s="41"/>
    </row>
    <row r="42" customFormat="false" ht="22.5" hidden="false" customHeight="true" outlineLevel="0" collapsed="false">
      <c r="B42" s="40"/>
      <c r="C42" s="45" t="n">
        <v>210</v>
      </c>
      <c r="D42" s="13"/>
      <c r="E42" s="0" t="n">
        <v>28.9</v>
      </c>
      <c r="F42" s="13"/>
      <c r="G42" s="46" t="n">
        <f aca="false">LN(E42)</f>
        <v>3.36384159511839</v>
      </c>
      <c r="H42" s="41"/>
    </row>
    <row r="43" customFormat="false" ht="22.5" hidden="false" customHeight="true" outlineLevel="0" collapsed="false">
      <c r="B43" s="40"/>
      <c r="C43" s="45" t="n">
        <v>225</v>
      </c>
      <c r="D43" s="13"/>
      <c r="E43" s="0" t="n">
        <v>28.5</v>
      </c>
      <c r="F43" s="13"/>
      <c r="G43" s="46" t="n">
        <f aca="false">LN(E43)</f>
        <v>3.34990408727461</v>
      </c>
      <c r="H43" s="41"/>
    </row>
    <row r="44" customFormat="false" ht="22.5" hidden="false" customHeight="true" outlineLevel="0" collapsed="false">
      <c r="B44" s="40"/>
      <c r="C44" s="45" t="n">
        <v>240</v>
      </c>
      <c r="D44" s="13"/>
      <c r="E44" s="0" t="n">
        <v>28.2</v>
      </c>
      <c r="F44" s="13"/>
      <c r="G44" s="46" t="n">
        <f aca="false">LN(E44)</f>
        <v>3.33932197794407</v>
      </c>
      <c r="H44" s="41"/>
    </row>
    <row r="45" customFormat="false" ht="22.5" hidden="false" customHeight="true" outlineLevel="0" collapsed="false">
      <c r="B45" s="40"/>
      <c r="C45" s="45" t="n">
        <v>255</v>
      </c>
      <c r="D45" s="13"/>
      <c r="E45" s="0" t="n">
        <v>27.8</v>
      </c>
      <c r="F45" s="13"/>
      <c r="G45" s="46" t="n">
        <f aca="false">LN(E45)</f>
        <v>3.32503602069659</v>
      </c>
      <c r="H45" s="41"/>
    </row>
    <row r="46" customFormat="false" ht="22.5" hidden="false" customHeight="true" outlineLevel="0" collapsed="false">
      <c r="B46" s="40"/>
      <c r="C46" s="45" t="n">
        <v>270</v>
      </c>
      <c r="D46" s="13"/>
      <c r="E46" s="0" t="n">
        <v>27.5</v>
      </c>
      <c r="F46" s="13"/>
      <c r="G46" s="46" t="n">
        <f aca="false">LN(E46)</f>
        <v>3.31418600467253</v>
      </c>
      <c r="H46" s="41"/>
    </row>
    <row r="47" customFormat="false" ht="22.5" hidden="false" customHeight="true" outlineLevel="0" collapsed="false">
      <c r="B47" s="40"/>
      <c r="C47" s="45" t="n">
        <v>285</v>
      </c>
      <c r="D47" s="13"/>
      <c r="E47" s="0" t="n">
        <v>27.1</v>
      </c>
      <c r="F47" s="13"/>
      <c r="G47" s="46" t="n">
        <f aca="false">LN(E47)</f>
        <v>3.29953372788566</v>
      </c>
      <c r="H47" s="41"/>
    </row>
    <row r="48" customFormat="false" ht="22.5" hidden="false" customHeight="true" outlineLevel="0" collapsed="false">
      <c r="B48" s="40"/>
      <c r="C48" s="45" t="n">
        <v>300</v>
      </c>
      <c r="D48" s="13"/>
      <c r="E48" s="0" t="n">
        <v>26.8</v>
      </c>
      <c r="F48" s="13"/>
      <c r="G48" s="46" t="n">
        <f aca="false">LN(E48)</f>
        <v>3.28840188751681</v>
      </c>
      <c r="H48" s="41"/>
    </row>
    <row r="49" customFormat="false" ht="22.5" hidden="false" customHeight="true" outlineLevel="0" collapsed="false">
      <c r="B49" s="40"/>
      <c r="C49" s="45" t="n">
        <v>315</v>
      </c>
      <c r="D49" s="13"/>
      <c r="E49" s="0" t="n">
        <v>26.5</v>
      </c>
      <c r="F49" s="13"/>
      <c r="G49" s="46" t="n">
        <f aca="false">LN(E49)</f>
        <v>3.27714473299218</v>
      </c>
      <c r="H49" s="41"/>
    </row>
    <row r="50" customFormat="false" ht="22.5" hidden="false" customHeight="true" outlineLevel="0" collapsed="false">
      <c r="B50" s="40"/>
      <c r="C50" s="45" t="n">
        <v>330</v>
      </c>
      <c r="D50" s="13"/>
      <c r="E50" s="0" t="n">
        <v>26.2</v>
      </c>
      <c r="F50" s="13"/>
      <c r="G50" s="46" t="n">
        <f aca="false">LN(E50)</f>
        <v>3.26575941076705</v>
      </c>
      <c r="H50" s="41"/>
    </row>
    <row r="51" customFormat="false" ht="22.5" hidden="false" customHeight="true" outlineLevel="0" collapsed="false">
      <c r="B51" s="40"/>
      <c r="C51" s="45" t="n">
        <v>345</v>
      </c>
      <c r="D51" s="13"/>
      <c r="E51" s="0" t="n">
        <v>25.9</v>
      </c>
      <c r="F51" s="13"/>
      <c r="G51" s="46" t="n">
        <f aca="false">LN(E51)</f>
        <v>3.25424296870549</v>
      </c>
      <c r="H51" s="41"/>
    </row>
    <row r="52" customFormat="false" ht="22.5" hidden="false" customHeight="true" outlineLevel="0" collapsed="false">
      <c r="B52" s="40"/>
      <c r="C52" s="45" t="n">
        <v>360</v>
      </c>
      <c r="D52" s="13"/>
      <c r="E52" s="0" t="n">
        <v>25.6</v>
      </c>
      <c r="F52" s="13"/>
      <c r="G52" s="46" t="n">
        <f aca="false">LN(E52)</f>
        <v>3.24259235148552</v>
      </c>
      <c r="H52" s="41"/>
    </row>
    <row r="53" customFormat="false" ht="22.5" hidden="false" customHeight="true" outlineLevel="0" collapsed="false">
      <c r="B53" s="40"/>
      <c r="C53" s="45" t="n">
        <v>375</v>
      </c>
      <c r="D53" s="13"/>
      <c r="E53" s="0" t="n">
        <v>25.3</v>
      </c>
      <c r="F53" s="13"/>
      <c r="G53" s="46" t="n">
        <f aca="false">LN(E53)</f>
        <v>3.23080439573347</v>
      </c>
      <c r="H53" s="41"/>
    </row>
    <row r="54" customFormat="false" ht="22.5" hidden="false" customHeight="true" outlineLevel="0" collapsed="false">
      <c r="B54" s="40"/>
      <c r="C54" s="45" t="n">
        <v>390</v>
      </c>
      <c r="D54" s="13"/>
      <c r="E54" s="0" t="n">
        <v>24.9</v>
      </c>
      <c r="F54" s="13"/>
      <c r="G54" s="46" t="n">
        <f aca="false">LN(E54)</f>
        <v>3.21486780347066</v>
      </c>
      <c r="H54" s="41"/>
    </row>
    <row r="55" customFormat="false" ht="22.5" hidden="false" customHeight="true" outlineLevel="0" collapsed="false">
      <c r="B55" s="40"/>
      <c r="C55" s="45" t="n">
        <v>405</v>
      </c>
      <c r="D55" s="13"/>
      <c r="E55" s="0" t="n">
        <v>24.7</v>
      </c>
      <c r="F55" s="13"/>
      <c r="G55" s="46" t="n">
        <f aca="false">LN(E55)</f>
        <v>3.20680324363393</v>
      </c>
      <c r="H55" s="41"/>
    </row>
    <row r="56" customFormat="false" ht="22.5" hidden="false" customHeight="true" outlineLevel="0" collapsed="false">
      <c r="B56" s="40"/>
      <c r="C56" s="45" t="n">
        <v>420</v>
      </c>
      <c r="D56" s="13"/>
      <c r="E56" s="0" t="n">
        <v>24.4</v>
      </c>
      <c r="F56" s="13"/>
      <c r="G56" s="46" t="n">
        <f aca="false">LN(E56)</f>
        <v>3.19458313229916</v>
      </c>
      <c r="H56" s="41"/>
    </row>
    <row r="57" customFormat="false" ht="22.5" hidden="false" customHeight="true" outlineLevel="0" collapsed="false">
      <c r="B57" s="40"/>
      <c r="C57" s="45" t="n">
        <v>435</v>
      </c>
      <c r="D57" s="13"/>
      <c r="E57" s="0" t="n">
        <v>24.1</v>
      </c>
      <c r="F57" s="13"/>
      <c r="G57" s="46" t="n">
        <f aca="false">LN(E57)</f>
        <v>3.18221184049661</v>
      </c>
      <c r="H57" s="41"/>
    </row>
    <row r="58" customFormat="false" ht="22.5" hidden="false" customHeight="true" outlineLevel="0" collapsed="false">
      <c r="B58" s="40"/>
      <c r="C58" s="45" t="n">
        <v>450</v>
      </c>
      <c r="D58" s="13"/>
      <c r="E58" s="0" t="n">
        <v>23.8</v>
      </c>
      <c r="F58" s="13"/>
      <c r="G58" s="46" t="n">
        <f aca="false">LN(E58)</f>
        <v>3.16968558067743</v>
      </c>
      <c r="H58" s="41"/>
    </row>
    <row r="59" customFormat="false" ht="22.5" hidden="false" customHeight="true" outlineLevel="0" collapsed="false">
      <c r="B59" s="40"/>
      <c r="C59" s="45" t="n">
        <v>465</v>
      </c>
      <c r="D59" s="13"/>
      <c r="E59" s="0" t="n">
        <v>23.5</v>
      </c>
      <c r="F59" s="13"/>
      <c r="G59" s="46" t="n">
        <f aca="false">LN(E59)</f>
        <v>3.15700042115011</v>
      </c>
      <c r="H59" s="41"/>
    </row>
    <row r="60" customFormat="false" ht="22.5" hidden="false" customHeight="true" outlineLevel="0" collapsed="false">
      <c r="B60" s="40"/>
      <c r="C60" s="45" t="n">
        <v>480</v>
      </c>
      <c r="D60" s="13"/>
      <c r="E60" s="0" t="n">
        <v>23.2</v>
      </c>
      <c r="F60" s="13"/>
      <c r="G60" s="46" t="n">
        <f aca="false">LN(E60)</f>
        <v>3.14415227867226</v>
      </c>
      <c r="H60" s="41"/>
    </row>
    <row r="61" customFormat="false" ht="22.5" hidden="false" customHeight="true" outlineLevel="0" collapsed="false">
      <c r="B61" s="40"/>
      <c r="C61" s="45" t="n">
        <v>495</v>
      </c>
      <c r="D61" s="13"/>
      <c r="E61" s="0" t="n">
        <v>23</v>
      </c>
      <c r="F61" s="13"/>
      <c r="G61" s="46" t="n">
        <f aca="false">LN(E61)</f>
        <v>3.13549421592915</v>
      </c>
      <c r="H61" s="41"/>
    </row>
    <row r="62" customFormat="false" ht="22.5" hidden="false" customHeight="true" outlineLevel="0" collapsed="false">
      <c r="B62" s="40"/>
      <c r="C62" s="45" t="n">
        <v>510</v>
      </c>
      <c r="D62" s="13"/>
      <c r="E62" s="0" t="n">
        <v>22.7</v>
      </c>
      <c r="F62" s="13"/>
      <c r="G62" s="46" t="n">
        <f aca="false">LN(E62)</f>
        <v>3.12236492448736</v>
      </c>
      <c r="H62" s="41"/>
    </row>
    <row r="63" customFormat="false" ht="22.5" hidden="false" customHeight="true" outlineLevel="0" collapsed="false">
      <c r="B63" s="40"/>
      <c r="C63" s="45" t="n">
        <v>525</v>
      </c>
      <c r="D63" s="13"/>
      <c r="E63" s="0" t="n">
        <v>22.4</v>
      </c>
      <c r="F63" s="13"/>
      <c r="G63" s="46" t="n">
        <f aca="false">LN(E63)</f>
        <v>3.10906095886099</v>
      </c>
      <c r="H63" s="41"/>
    </row>
    <row r="64" customFormat="false" ht="22.5" hidden="false" customHeight="true" outlineLevel="0" collapsed="false">
      <c r="B64" s="40"/>
      <c r="C64" s="45" t="n">
        <v>540</v>
      </c>
      <c r="D64" s="13"/>
      <c r="E64" s="0" t="n">
        <v>22.2</v>
      </c>
      <c r="F64" s="13"/>
      <c r="G64" s="46" t="n">
        <f aca="false">LN(E64)</f>
        <v>3.10009228887823</v>
      </c>
      <c r="H64" s="41"/>
    </row>
    <row r="65" customFormat="false" ht="22.5" hidden="false" customHeight="true" outlineLevel="0" collapsed="false">
      <c r="B65" s="40"/>
      <c r="C65" s="45" t="n">
        <v>555</v>
      </c>
      <c r="D65" s="13"/>
      <c r="E65" s="0" t="n">
        <v>22</v>
      </c>
      <c r="F65" s="13"/>
      <c r="G65" s="46" t="n">
        <f aca="false">LN(E65)</f>
        <v>3.09104245335832</v>
      </c>
      <c r="H65" s="41"/>
    </row>
    <row r="66" customFormat="false" ht="22.5" hidden="false" customHeight="true" outlineLevel="0" collapsed="false">
      <c r="B66" s="40"/>
      <c r="C66" s="45" t="n">
        <v>570</v>
      </c>
      <c r="D66" s="13"/>
      <c r="E66" s="0" t="n">
        <v>21.7</v>
      </c>
      <c r="F66" s="13"/>
      <c r="G66" s="46" t="n">
        <f aca="false">LN(E66)</f>
        <v>3.07731226054641</v>
      </c>
      <c r="H66" s="41"/>
    </row>
    <row r="67" customFormat="false" ht="22.5" hidden="false" customHeight="true" outlineLevel="0" collapsed="false">
      <c r="B67" s="40"/>
      <c r="C67" s="45" t="n">
        <v>585</v>
      </c>
      <c r="D67" s="13"/>
      <c r="E67" s="0" t="n">
        <v>21.5</v>
      </c>
      <c r="F67" s="13"/>
      <c r="G67" s="46" t="n">
        <f aca="false">LN(E67)</f>
        <v>3.06805293513362</v>
      </c>
      <c r="H67" s="41"/>
    </row>
    <row r="68" customFormat="false" ht="22.5" hidden="false" customHeight="true" outlineLevel="0" collapsed="false">
      <c r="B68" s="40"/>
      <c r="C68" s="45" t="n">
        <v>600</v>
      </c>
      <c r="D68" s="13"/>
      <c r="E68" s="0" t="n">
        <v>21.2</v>
      </c>
      <c r="F68" s="13"/>
      <c r="G68" s="46" t="n">
        <f aca="false">LN(E68)</f>
        <v>3.05400118167797</v>
      </c>
      <c r="H68" s="41"/>
    </row>
    <row r="69" customFormat="false" ht="6.75" hidden="false" customHeight="true" outlineLevel="0" collapsed="false">
      <c r="B69" s="47"/>
      <c r="C69" s="48"/>
      <c r="D69" s="48"/>
      <c r="E69" s="49"/>
      <c r="F69" s="48"/>
      <c r="G69" s="48"/>
      <c r="H69" s="5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B2:D2"/>
    <mergeCell ref="E2:N2"/>
    <mergeCell ref="B3:D3"/>
    <mergeCell ref="E3:N3"/>
    <mergeCell ref="B4:D4"/>
    <mergeCell ref="E4:I4"/>
    <mergeCell ref="J4:L4"/>
    <mergeCell ref="M4:N4"/>
    <mergeCell ref="C7:G7"/>
    <mergeCell ref="K17:R17"/>
    <mergeCell ref="K18:R18"/>
    <mergeCell ref="C20:G21"/>
    <mergeCell ref="K20:K21"/>
    <mergeCell ref="L20:L21"/>
    <mergeCell ref="N20:N21"/>
    <mergeCell ref="P20:P21"/>
    <mergeCell ref="Q20:Q21"/>
    <mergeCell ref="R20:R21"/>
    <mergeCell ref="C25:G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C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4" activeCellId="0" sqref="Q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5"/>
    <col collapsed="false" customWidth="true" hidden="false" outlineLevel="0" max="4" min="2" style="0" width="9.42"/>
    <col collapsed="false" customWidth="true" hidden="false" outlineLevel="0" max="9" min="5" style="0" width="4.86"/>
    <col collapsed="false" customWidth="true" hidden="false" outlineLevel="0" max="12" min="10" style="0" width="3.86"/>
    <col collapsed="false" customWidth="true" hidden="false" outlineLevel="0" max="14" min="13" style="0" width="6"/>
    <col collapsed="false" customWidth="true" hidden="false" outlineLevel="0" max="15" min="15" style="0" width="9.42"/>
    <col collapsed="false" customWidth="true" hidden="false" outlineLevel="0" max="18" min="16" style="0" width="14.57"/>
  </cols>
  <sheetData>
    <row r="2" customFormat="false" ht="30.75" hidden="false" customHeight="true" outlineLevel="0" collapsed="false">
      <c r="B2" s="1" t="s">
        <v>0</v>
      </c>
      <c r="C2" s="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AC2" s="3"/>
    </row>
    <row r="3" customFormat="false" ht="30.75" hidden="false" customHeight="true" outlineLevel="0" collapsed="false">
      <c r="B3" s="4" t="s">
        <v>3</v>
      </c>
      <c r="C3" s="4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AC3" s="3"/>
    </row>
    <row r="4" customFormat="false" ht="30.75" hidden="false" customHeight="true" outlineLevel="0" collapsed="false">
      <c r="B4" s="6" t="s">
        <v>5</v>
      </c>
      <c r="C4" s="6"/>
      <c r="D4" s="53"/>
      <c r="E4" s="53"/>
      <c r="F4" s="53"/>
      <c r="G4" s="53"/>
      <c r="H4" s="53"/>
      <c r="I4" s="53"/>
      <c r="J4" s="8" t="s">
        <v>7</v>
      </c>
      <c r="K4" s="8"/>
      <c r="L4" s="8"/>
      <c r="M4" s="9"/>
      <c r="N4" s="9"/>
      <c r="AC4" s="3"/>
    </row>
    <row r="7" s="54" customFormat="true" ht="57" hidden="false" customHeight="true" outlineLevel="0" collapsed="false">
      <c r="B7" s="55" t="s">
        <v>30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="54" customFormat="true" ht="57" hidden="false" customHeight="true" outlineLevel="0" collapsed="false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customFormat="false" ht="15" hidden="false" customHeight="false" outlineLevel="0" collapsed="false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="54" customFormat="true" ht="57" hidden="false" customHeight="true" outlineLevel="0" collapsed="false">
      <c r="B10" s="55" t="s">
        <v>31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</row>
    <row r="11" s="54" customFormat="true" ht="57" hidden="false" customHeight="true" outlineLevel="0" collapsed="false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</row>
    <row r="12" customFormat="false" ht="16.5" hidden="false" customHeight="true" outlineLevel="0" collapsed="false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</row>
    <row r="13" s="54" customFormat="true" ht="57" hidden="false" customHeight="true" outlineLevel="0" collapsed="false">
      <c r="B13" s="55" t="s">
        <v>32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="54" customFormat="true" ht="57" hidden="false" customHeight="true" outlineLevel="0" collapsed="false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customFormat="false" ht="15" hidden="false" customHeight="false" outlineLevel="0" collapsed="false"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</sheetData>
  <mergeCells count="14">
    <mergeCell ref="B2:C2"/>
    <mergeCell ref="D2:N2"/>
    <mergeCell ref="B3:C3"/>
    <mergeCell ref="D3:N3"/>
    <mergeCell ref="B4:C4"/>
    <mergeCell ref="D4:I4"/>
    <mergeCell ref="J4:L4"/>
    <mergeCell ref="M4:N4"/>
    <mergeCell ref="B7:R7"/>
    <mergeCell ref="B8:R8"/>
    <mergeCell ref="B10:R10"/>
    <mergeCell ref="B11:R11"/>
    <mergeCell ref="B13:R13"/>
    <mergeCell ref="B14:R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LibreOffice/25.2.5.2$Linux_AARCH64 LibreOffice_project/520$Build-2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2016-03-02T01:02:48Z</dcterms:created>
  <dc:creator>Ngoc Tran</dc:creator>
  <dc:description/>
  <dc:language>en-US</dc:language>
  <cp:lastModifiedBy/>
  <dcterms:modified xsi:type="dcterms:W3CDTF">2025-10-01T17:06:48Z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