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pril Aye Thagyan\Desktop\MEITI - FInal\1) Appendix\Bel_30032019\"/>
    </mc:Choice>
  </mc:AlternateContent>
  <bookViews>
    <workbookView xWindow="0" yWindow="0" windowWidth="38400" windowHeight="12450"/>
  </bookViews>
  <sheets>
    <sheet name="Summary" sheetId="3" r:id="rId1"/>
    <sheet name="Appendix 15"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1" i="1" l="1"/>
  <c r="M251" i="1"/>
  <c r="L251" i="1"/>
  <c r="K251" i="1"/>
  <c r="J251" i="1"/>
  <c r="I251" i="1"/>
  <c r="H251" i="1"/>
  <c r="G251" i="1"/>
  <c r="N243" i="1"/>
  <c r="M243" i="1"/>
  <c r="L243" i="1"/>
  <c r="K243" i="1"/>
  <c r="J243" i="1"/>
  <c r="I243" i="1"/>
  <c r="H243" i="1"/>
  <c r="G243" i="1"/>
  <c r="N240" i="1"/>
  <c r="M240" i="1"/>
  <c r="L240" i="1"/>
  <c r="K240" i="1"/>
  <c r="J240" i="1"/>
  <c r="I240" i="1"/>
  <c r="G240" i="1"/>
  <c r="N239" i="1"/>
  <c r="M239" i="1"/>
  <c r="L239" i="1"/>
  <c r="K239" i="1"/>
  <c r="J239" i="1"/>
  <c r="I239" i="1"/>
  <c r="H239" i="1"/>
  <c r="N238" i="1"/>
  <c r="M238" i="1"/>
  <c r="L238" i="1"/>
  <c r="K238" i="1"/>
  <c r="J238" i="1"/>
  <c r="I238" i="1"/>
  <c r="G238" i="1"/>
  <c r="N237" i="1"/>
  <c r="M237" i="1"/>
  <c r="L237" i="1"/>
  <c r="K237" i="1"/>
  <c r="J237" i="1"/>
  <c r="I237" i="1"/>
  <c r="G237" i="1"/>
  <c r="N236" i="1"/>
  <c r="M236" i="1"/>
  <c r="L236" i="1"/>
  <c r="K236" i="1"/>
  <c r="J236" i="1"/>
  <c r="I236" i="1"/>
  <c r="G236" i="1"/>
  <c r="N235" i="1"/>
  <c r="M235" i="1"/>
  <c r="L235" i="1"/>
  <c r="K235" i="1"/>
  <c r="J235" i="1"/>
  <c r="I235" i="1"/>
  <c r="G235" i="1"/>
  <c r="N234" i="1"/>
  <c r="M234" i="1"/>
  <c r="L234" i="1"/>
  <c r="K234" i="1"/>
  <c r="J234" i="1"/>
  <c r="I234" i="1"/>
  <c r="G234" i="1"/>
  <c r="N233" i="1"/>
  <c r="M233" i="1"/>
  <c r="L233" i="1"/>
  <c r="K233" i="1"/>
  <c r="J233" i="1"/>
  <c r="I233" i="1"/>
  <c r="G233" i="1"/>
  <c r="N232" i="1"/>
  <c r="M232" i="1"/>
  <c r="L232" i="1"/>
  <c r="K232" i="1"/>
  <c r="J232" i="1"/>
  <c r="I232" i="1"/>
  <c r="G232" i="1"/>
  <c r="N231" i="1"/>
  <c r="M231" i="1"/>
  <c r="L231" i="1"/>
  <c r="K231" i="1"/>
  <c r="J231" i="1"/>
  <c r="I231" i="1"/>
  <c r="G231" i="1"/>
  <c r="N230" i="1"/>
  <c r="M230" i="1"/>
  <c r="L230" i="1"/>
  <c r="K230" i="1"/>
  <c r="J230" i="1"/>
  <c r="I230" i="1"/>
  <c r="H230" i="1"/>
  <c r="N229" i="1"/>
  <c r="M229" i="1"/>
  <c r="L229" i="1"/>
  <c r="K229" i="1"/>
  <c r="J229" i="1"/>
  <c r="I229" i="1"/>
  <c r="H229" i="1"/>
  <c r="N228" i="1"/>
  <c r="M228" i="1"/>
  <c r="L228" i="1"/>
  <c r="K228" i="1"/>
  <c r="J228" i="1"/>
  <c r="I228" i="1"/>
  <c r="G228" i="1"/>
  <c r="N227" i="1"/>
  <c r="M227" i="1"/>
  <c r="L227" i="1"/>
  <c r="K227" i="1"/>
  <c r="J227" i="1"/>
  <c r="I227" i="1"/>
  <c r="G227" i="1"/>
  <c r="N226" i="1"/>
  <c r="M226" i="1"/>
  <c r="L226" i="1"/>
  <c r="K226" i="1"/>
  <c r="J226" i="1"/>
  <c r="I226" i="1"/>
  <c r="G226" i="1"/>
  <c r="N225" i="1"/>
  <c r="M225" i="1"/>
  <c r="L225" i="1"/>
  <c r="K225" i="1"/>
  <c r="J225" i="1"/>
  <c r="I225" i="1"/>
  <c r="G225" i="1"/>
  <c r="N224" i="1"/>
  <c r="M224" i="1"/>
  <c r="L224" i="1"/>
  <c r="K224" i="1"/>
  <c r="J224" i="1"/>
  <c r="I224" i="1"/>
  <c r="G224" i="1"/>
  <c r="N223" i="1"/>
  <c r="M223" i="1"/>
  <c r="L223" i="1"/>
  <c r="K223" i="1"/>
  <c r="J223" i="1"/>
  <c r="I223" i="1"/>
  <c r="G223" i="1"/>
  <c r="N222" i="1"/>
  <c r="M222" i="1"/>
  <c r="L222" i="1"/>
  <c r="K222" i="1"/>
  <c r="J222" i="1"/>
  <c r="I222" i="1"/>
  <c r="G222" i="1"/>
  <c r="N221" i="1"/>
  <c r="M221" i="1"/>
  <c r="L221" i="1"/>
  <c r="K221" i="1"/>
  <c r="J221" i="1"/>
  <c r="I221" i="1"/>
  <c r="G221" i="1"/>
  <c r="N220" i="1"/>
  <c r="M220" i="1"/>
  <c r="L220" i="1"/>
  <c r="K220" i="1"/>
  <c r="J220" i="1"/>
  <c r="I220" i="1"/>
  <c r="H220" i="1"/>
  <c r="G220" i="1"/>
  <c r="N219" i="1"/>
  <c r="M219" i="1"/>
  <c r="L219" i="1"/>
  <c r="K219" i="1"/>
  <c r="J219" i="1"/>
  <c r="I219" i="1"/>
  <c r="H219" i="1"/>
  <c r="G219" i="1"/>
  <c r="N218" i="1"/>
  <c r="M218" i="1"/>
  <c r="L218" i="1"/>
  <c r="K218" i="1"/>
  <c r="J218" i="1"/>
  <c r="I218" i="1"/>
  <c r="H218" i="1"/>
  <c r="G218" i="1"/>
  <c r="N217" i="1"/>
  <c r="M217" i="1"/>
  <c r="L217" i="1"/>
  <c r="K217" i="1"/>
  <c r="J217" i="1"/>
  <c r="I217" i="1"/>
  <c r="H217" i="1"/>
  <c r="G217" i="1"/>
  <c r="N216" i="1"/>
  <c r="M216" i="1"/>
  <c r="L216" i="1"/>
  <c r="K216" i="1"/>
  <c r="J216" i="1"/>
  <c r="I216" i="1"/>
  <c r="H216" i="1"/>
  <c r="G216" i="1"/>
  <c r="N215" i="1"/>
  <c r="M215" i="1"/>
  <c r="L215" i="1"/>
  <c r="K215" i="1"/>
  <c r="J215" i="1"/>
  <c r="I215" i="1"/>
  <c r="H215" i="1"/>
  <c r="G215" i="1"/>
  <c r="N214" i="1"/>
  <c r="M214" i="1"/>
  <c r="L214" i="1"/>
  <c r="K214" i="1"/>
  <c r="J214" i="1"/>
  <c r="I214" i="1"/>
  <c r="H214" i="1"/>
  <c r="G214" i="1"/>
  <c r="N213" i="1"/>
  <c r="M213" i="1"/>
  <c r="L213" i="1"/>
  <c r="K213" i="1"/>
  <c r="J213" i="1"/>
  <c r="I213" i="1"/>
  <c r="H213" i="1"/>
  <c r="G213" i="1"/>
  <c r="N212" i="1"/>
  <c r="M212" i="1"/>
  <c r="K212" i="1"/>
  <c r="J212" i="1"/>
  <c r="I212" i="1"/>
  <c r="G212" i="1"/>
  <c r="N211" i="1"/>
  <c r="M211" i="1"/>
  <c r="L211" i="1"/>
  <c r="K211" i="1"/>
  <c r="J211" i="1"/>
  <c r="I211" i="1"/>
  <c r="G211" i="1"/>
  <c r="N210" i="1"/>
  <c r="M210" i="1"/>
  <c r="L210" i="1"/>
  <c r="K210" i="1"/>
  <c r="J210" i="1"/>
  <c r="I210" i="1"/>
  <c r="G210" i="1"/>
  <c r="N209" i="1"/>
  <c r="M209" i="1"/>
  <c r="L209" i="1"/>
  <c r="K209" i="1"/>
  <c r="J209" i="1"/>
  <c r="I209" i="1"/>
  <c r="G209" i="1"/>
  <c r="N208" i="1"/>
  <c r="M208" i="1"/>
  <c r="L208" i="1"/>
  <c r="K208" i="1"/>
  <c r="J208" i="1"/>
  <c r="I208" i="1"/>
  <c r="G208" i="1"/>
  <c r="N207" i="1"/>
  <c r="M207" i="1"/>
  <c r="L207" i="1"/>
  <c r="K207" i="1"/>
  <c r="J207" i="1"/>
  <c r="I207" i="1"/>
  <c r="G207" i="1"/>
  <c r="N206" i="1"/>
  <c r="M206" i="1"/>
  <c r="L206" i="1"/>
  <c r="K206" i="1"/>
  <c r="J206" i="1"/>
  <c r="I206" i="1"/>
  <c r="G206" i="1"/>
  <c r="N205" i="1"/>
  <c r="M205" i="1"/>
  <c r="L205" i="1"/>
  <c r="K205" i="1"/>
  <c r="J205" i="1"/>
  <c r="I205" i="1"/>
  <c r="G205" i="1"/>
  <c r="N204" i="1"/>
  <c r="M204" i="1"/>
  <c r="L204" i="1"/>
  <c r="K204" i="1"/>
  <c r="J204" i="1"/>
  <c r="I204" i="1"/>
  <c r="G204" i="1"/>
  <c r="N203" i="1"/>
  <c r="M203" i="1"/>
  <c r="L203" i="1"/>
  <c r="K203" i="1"/>
  <c r="J203" i="1"/>
  <c r="I203" i="1"/>
  <c r="G203" i="1"/>
  <c r="N202" i="1"/>
  <c r="M202" i="1"/>
  <c r="L202" i="1"/>
  <c r="K202" i="1"/>
  <c r="J202" i="1"/>
  <c r="I202" i="1"/>
  <c r="G202" i="1"/>
  <c r="N201" i="1"/>
  <c r="M201" i="1"/>
  <c r="L201" i="1"/>
  <c r="K201" i="1"/>
  <c r="J201" i="1"/>
  <c r="I201" i="1"/>
  <c r="G201" i="1"/>
  <c r="N200" i="1"/>
  <c r="M200" i="1"/>
  <c r="L200" i="1"/>
  <c r="K200" i="1"/>
  <c r="J200" i="1"/>
  <c r="I200" i="1"/>
  <c r="G200" i="1"/>
  <c r="N199" i="1"/>
  <c r="M199" i="1"/>
  <c r="L199" i="1"/>
  <c r="K199" i="1"/>
  <c r="J199" i="1"/>
  <c r="I199" i="1"/>
  <c r="G199" i="1"/>
  <c r="N198" i="1"/>
  <c r="M198" i="1"/>
  <c r="L198" i="1"/>
  <c r="K198" i="1"/>
  <c r="J198" i="1"/>
  <c r="I198" i="1"/>
  <c r="G198" i="1"/>
  <c r="N197" i="1"/>
  <c r="M197" i="1"/>
  <c r="L197" i="1"/>
  <c r="K197" i="1"/>
  <c r="J197" i="1"/>
  <c r="I197" i="1"/>
  <c r="G197" i="1"/>
  <c r="N196" i="1"/>
  <c r="M196" i="1"/>
  <c r="L196" i="1"/>
  <c r="K196" i="1"/>
  <c r="J196" i="1"/>
  <c r="I196" i="1"/>
  <c r="G196" i="1"/>
  <c r="N195" i="1"/>
  <c r="M195" i="1"/>
  <c r="L195" i="1"/>
  <c r="K195" i="1"/>
  <c r="J195" i="1"/>
  <c r="I195" i="1"/>
  <c r="G195" i="1"/>
  <c r="N194" i="1"/>
  <c r="M194" i="1"/>
  <c r="L194" i="1"/>
  <c r="K194" i="1"/>
  <c r="J194" i="1"/>
  <c r="I194" i="1"/>
  <c r="G194" i="1"/>
  <c r="N193" i="1"/>
  <c r="M193" i="1"/>
  <c r="L193" i="1"/>
  <c r="K193" i="1"/>
  <c r="J193" i="1"/>
  <c r="I193" i="1"/>
  <c r="G193" i="1"/>
  <c r="N192" i="1"/>
  <c r="M192" i="1"/>
  <c r="L192" i="1"/>
  <c r="K192" i="1"/>
  <c r="J192" i="1"/>
  <c r="I192" i="1"/>
  <c r="G192" i="1"/>
  <c r="N191" i="1"/>
  <c r="M191" i="1"/>
  <c r="L191" i="1"/>
  <c r="K191" i="1"/>
  <c r="J191" i="1"/>
  <c r="I191" i="1"/>
  <c r="G191" i="1"/>
  <c r="N190" i="1"/>
  <c r="M190" i="1"/>
  <c r="L190" i="1"/>
  <c r="K190" i="1"/>
  <c r="J190" i="1"/>
  <c r="I190" i="1"/>
  <c r="G190" i="1"/>
  <c r="N189" i="1"/>
  <c r="M189" i="1"/>
  <c r="L189" i="1"/>
  <c r="K189" i="1"/>
  <c r="J189" i="1"/>
  <c r="I189" i="1"/>
  <c r="G189" i="1"/>
  <c r="N188" i="1"/>
  <c r="M188" i="1"/>
  <c r="L188" i="1"/>
  <c r="K188" i="1"/>
  <c r="J188" i="1"/>
  <c r="I188" i="1"/>
  <c r="G188" i="1"/>
  <c r="N187" i="1"/>
  <c r="M187" i="1"/>
  <c r="L187" i="1"/>
  <c r="K187" i="1"/>
  <c r="J187" i="1"/>
  <c r="I187" i="1"/>
  <c r="G187" i="1"/>
  <c r="N186" i="1"/>
  <c r="M186" i="1"/>
  <c r="L186" i="1"/>
  <c r="K186" i="1"/>
  <c r="J186" i="1"/>
  <c r="I186" i="1"/>
  <c r="G186" i="1"/>
  <c r="N185" i="1"/>
  <c r="M185" i="1"/>
  <c r="L185" i="1"/>
  <c r="K185" i="1"/>
  <c r="J185" i="1"/>
  <c r="I185" i="1"/>
  <c r="G185" i="1"/>
  <c r="N184" i="1"/>
  <c r="M184" i="1"/>
  <c r="L184" i="1"/>
  <c r="K184" i="1"/>
  <c r="J184" i="1"/>
  <c r="I184" i="1"/>
  <c r="G184" i="1"/>
  <c r="N183" i="1"/>
  <c r="M183" i="1"/>
  <c r="L183" i="1"/>
  <c r="K183" i="1"/>
  <c r="J183" i="1"/>
  <c r="I183" i="1"/>
  <c r="G183" i="1"/>
  <c r="N182" i="1"/>
  <c r="M182" i="1"/>
  <c r="L182" i="1"/>
  <c r="K182" i="1"/>
  <c r="J182" i="1"/>
  <c r="I182" i="1"/>
  <c r="G182" i="1"/>
  <c r="N181" i="1"/>
  <c r="M181" i="1"/>
  <c r="L181" i="1"/>
  <c r="K181" i="1"/>
  <c r="J181" i="1"/>
  <c r="I181" i="1"/>
  <c r="G181" i="1"/>
  <c r="N180" i="1"/>
  <c r="M180" i="1"/>
  <c r="L180" i="1"/>
  <c r="K180" i="1"/>
  <c r="J180" i="1"/>
  <c r="I180" i="1"/>
  <c r="G180" i="1"/>
  <c r="N179" i="1"/>
  <c r="M179" i="1"/>
  <c r="L179" i="1"/>
  <c r="K179" i="1"/>
  <c r="J179" i="1"/>
  <c r="I179" i="1"/>
  <c r="G179" i="1"/>
  <c r="N178" i="1"/>
  <c r="M178" i="1"/>
  <c r="L178" i="1"/>
  <c r="K178" i="1"/>
  <c r="J178" i="1"/>
  <c r="I178" i="1"/>
  <c r="G178" i="1"/>
  <c r="N177" i="1"/>
  <c r="M177" i="1"/>
  <c r="L177" i="1"/>
  <c r="K177" i="1"/>
  <c r="J177" i="1"/>
  <c r="I177" i="1"/>
  <c r="G177" i="1"/>
  <c r="N176" i="1"/>
  <c r="M176" i="1"/>
  <c r="L176" i="1"/>
  <c r="K176" i="1"/>
  <c r="J176" i="1"/>
  <c r="I176" i="1"/>
  <c r="G176" i="1"/>
  <c r="N175" i="1"/>
  <c r="M175" i="1"/>
  <c r="L175" i="1"/>
  <c r="K175" i="1"/>
  <c r="J175" i="1"/>
  <c r="I175" i="1"/>
  <c r="G175" i="1"/>
  <c r="N174" i="1"/>
  <c r="M174" i="1"/>
  <c r="L174" i="1"/>
  <c r="K174" i="1"/>
  <c r="J174" i="1"/>
  <c r="I174" i="1"/>
  <c r="G174" i="1"/>
  <c r="N173" i="1"/>
  <c r="M173" i="1"/>
  <c r="L173" i="1"/>
  <c r="K173" i="1"/>
  <c r="J173" i="1"/>
  <c r="I173" i="1"/>
  <c r="G173" i="1"/>
  <c r="N172" i="1"/>
  <c r="M172" i="1"/>
  <c r="L172" i="1"/>
  <c r="K172" i="1"/>
  <c r="J172" i="1"/>
  <c r="I172" i="1"/>
  <c r="G172" i="1"/>
  <c r="N171" i="1"/>
  <c r="M171" i="1"/>
  <c r="L171" i="1"/>
  <c r="K171" i="1"/>
  <c r="J171" i="1"/>
  <c r="I171" i="1"/>
  <c r="G171" i="1"/>
  <c r="N170" i="1"/>
  <c r="M170" i="1"/>
  <c r="L170" i="1"/>
  <c r="K170" i="1"/>
  <c r="J170" i="1"/>
  <c r="I170" i="1"/>
  <c r="G170" i="1"/>
  <c r="N169" i="1"/>
  <c r="M169" i="1"/>
  <c r="L169" i="1"/>
  <c r="K169" i="1"/>
  <c r="J169" i="1"/>
  <c r="I169" i="1"/>
  <c r="G169" i="1"/>
  <c r="N168" i="1"/>
  <c r="M168" i="1"/>
  <c r="L168" i="1"/>
  <c r="K168" i="1"/>
  <c r="J168" i="1"/>
  <c r="I168" i="1"/>
  <c r="G168" i="1"/>
  <c r="N167" i="1"/>
  <c r="M167" i="1"/>
  <c r="L167" i="1"/>
  <c r="K167" i="1"/>
  <c r="J167" i="1"/>
  <c r="I167" i="1"/>
  <c r="G167" i="1"/>
  <c r="N166" i="1"/>
  <c r="M166" i="1"/>
  <c r="L166" i="1"/>
  <c r="K166" i="1"/>
  <c r="J166" i="1"/>
  <c r="I166" i="1"/>
  <c r="G166" i="1"/>
  <c r="N165" i="1"/>
  <c r="M165" i="1"/>
  <c r="L165" i="1"/>
  <c r="K165" i="1"/>
  <c r="J165" i="1"/>
  <c r="I165" i="1"/>
  <c r="G165" i="1"/>
  <c r="N164" i="1"/>
  <c r="M164" i="1"/>
  <c r="L164" i="1"/>
  <c r="K164" i="1"/>
  <c r="J164" i="1"/>
  <c r="I164" i="1"/>
  <c r="G164" i="1"/>
  <c r="N163" i="1"/>
  <c r="M163" i="1"/>
  <c r="L163" i="1"/>
  <c r="K163" i="1"/>
  <c r="J163" i="1"/>
  <c r="I163" i="1"/>
  <c r="G163" i="1"/>
  <c r="N162" i="1"/>
  <c r="M162" i="1"/>
  <c r="L162" i="1"/>
  <c r="K162" i="1"/>
  <c r="J162" i="1"/>
  <c r="I162" i="1"/>
  <c r="G162" i="1"/>
  <c r="N161" i="1"/>
  <c r="M161" i="1"/>
  <c r="L161" i="1"/>
  <c r="K161" i="1"/>
  <c r="J161" i="1"/>
  <c r="I161" i="1"/>
  <c r="G161" i="1"/>
  <c r="N160" i="1"/>
  <c r="M160" i="1"/>
  <c r="L160" i="1"/>
  <c r="K160" i="1"/>
  <c r="J160" i="1"/>
  <c r="I160" i="1"/>
  <c r="G160" i="1"/>
  <c r="N159" i="1"/>
  <c r="M159" i="1"/>
  <c r="L159" i="1"/>
  <c r="K159" i="1"/>
  <c r="J159" i="1"/>
  <c r="I159" i="1"/>
  <c r="G159" i="1"/>
  <c r="N158" i="1"/>
  <c r="M158" i="1"/>
  <c r="L158" i="1"/>
  <c r="K158" i="1"/>
  <c r="J158" i="1"/>
  <c r="I158" i="1"/>
  <c r="G158" i="1"/>
  <c r="N157" i="1"/>
  <c r="M157" i="1"/>
  <c r="L157" i="1"/>
  <c r="K157" i="1"/>
  <c r="J157" i="1"/>
  <c r="I157" i="1"/>
  <c r="G157" i="1"/>
  <c r="N156" i="1"/>
  <c r="M156" i="1"/>
  <c r="L156" i="1"/>
  <c r="K156" i="1"/>
  <c r="J156" i="1"/>
  <c r="I156" i="1"/>
  <c r="H156" i="1"/>
  <c r="N155" i="1"/>
  <c r="M155" i="1"/>
  <c r="L155" i="1"/>
  <c r="K155" i="1"/>
  <c r="J155" i="1"/>
  <c r="I155" i="1"/>
  <c r="H155" i="1"/>
  <c r="G155" i="1"/>
  <c r="N154" i="1"/>
  <c r="M154" i="1"/>
  <c r="L154" i="1"/>
  <c r="K154" i="1"/>
  <c r="J154" i="1"/>
  <c r="I154" i="1"/>
  <c r="H154" i="1"/>
  <c r="G154" i="1"/>
  <c r="N153" i="1"/>
  <c r="M153" i="1"/>
  <c r="L153" i="1"/>
  <c r="K153" i="1"/>
  <c r="J153" i="1"/>
  <c r="I153" i="1"/>
  <c r="H153" i="1"/>
  <c r="G153" i="1"/>
  <c r="N152" i="1"/>
  <c r="M152" i="1"/>
  <c r="L152" i="1"/>
  <c r="K152" i="1"/>
  <c r="J152" i="1"/>
  <c r="I152" i="1"/>
  <c r="G152" i="1"/>
  <c r="N151" i="1"/>
  <c r="M151" i="1"/>
  <c r="L151" i="1"/>
  <c r="K151" i="1"/>
  <c r="J151" i="1"/>
  <c r="I151" i="1"/>
  <c r="H151" i="1"/>
  <c r="G151" i="1"/>
  <c r="N150" i="1"/>
  <c r="M150" i="1"/>
  <c r="L150" i="1"/>
  <c r="K150" i="1"/>
  <c r="J150" i="1"/>
  <c r="I150" i="1"/>
  <c r="H150" i="1"/>
  <c r="G150" i="1"/>
  <c r="N149" i="1"/>
  <c r="M149" i="1"/>
  <c r="L149" i="1"/>
  <c r="K149" i="1"/>
  <c r="J149" i="1"/>
  <c r="I149" i="1"/>
  <c r="H149" i="1"/>
  <c r="G149" i="1"/>
  <c r="N148" i="1"/>
  <c r="M148" i="1"/>
  <c r="L148" i="1"/>
  <c r="K148" i="1"/>
  <c r="J148" i="1"/>
  <c r="I148" i="1"/>
  <c r="H148" i="1"/>
  <c r="G148" i="1"/>
  <c r="N147" i="1"/>
  <c r="M147" i="1"/>
  <c r="L147" i="1"/>
  <c r="K147" i="1"/>
  <c r="J147" i="1"/>
  <c r="I147" i="1"/>
  <c r="H147" i="1"/>
  <c r="G147" i="1"/>
  <c r="N146" i="1"/>
  <c r="M146" i="1"/>
  <c r="L146" i="1"/>
  <c r="K146" i="1"/>
  <c r="J146" i="1"/>
  <c r="I146" i="1"/>
  <c r="H146" i="1"/>
  <c r="G146" i="1"/>
  <c r="N145" i="1"/>
  <c r="M145" i="1"/>
  <c r="L145" i="1"/>
  <c r="K145" i="1"/>
  <c r="J145" i="1"/>
  <c r="I145" i="1"/>
  <c r="H145" i="1"/>
  <c r="G145" i="1"/>
  <c r="N144" i="1"/>
  <c r="M144" i="1"/>
  <c r="L144" i="1"/>
  <c r="K144" i="1"/>
  <c r="J144" i="1"/>
  <c r="I144" i="1"/>
  <c r="H144" i="1"/>
  <c r="G144" i="1"/>
  <c r="N143" i="1"/>
  <c r="M143" i="1"/>
  <c r="L143" i="1"/>
  <c r="K143" i="1"/>
  <c r="J143" i="1"/>
  <c r="I143" i="1"/>
  <c r="H143" i="1"/>
  <c r="G143" i="1"/>
  <c r="N142" i="1"/>
  <c r="M142" i="1"/>
  <c r="L142" i="1"/>
  <c r="K142" i="1"/>
  <c r="J142" i="1"/>
  <c r="I142" i="1"/>
  <c r="H142" i="1"/>
  <c r="G142" i="1"/>
  <c r="N141" i="1"/>
  <c r="M141" i="1"/>
  <c r="L141" i="1"/>
  <c r="K141" i="1"/>
  <c r="J141" i="1"/>
  <c r="I141" i="1"/>
  <c r="H141" i="1"/>
  <c r="G141" i="1"/>
  <c r="N140" i="1"/>
  <c r="M140" i="1"/>
  <c r="L140" i="1"/>
  <c r="K140" i="1"/>
  <c r="J140" i="1"/>
  <c r="I140" i="1"/>
  <c r="H140" i="1"/>
  <c r="G140" i="1"/>
  <c r="N139" i="1"/>
  <c r="M139" i="1"/>
  <c r="L139" i="1"/>
  <c r="K139" i="1"/>
  <c r="J139" i="1"/>
  <c r="I139" i="1"/>
  <c r="H139" i="1"/>
  <c r="G139" i="1"/>
  <c r="N138" i="1"/>
  <c r="M138" i="1"/>
  <c r="L138" i="1"/>
  <c r="K138" i="1"/>
  <c r="J138" i="1"/>
  <c r="I138" i="1"/>
  <c r="H138" i="1"/>
  <c r="G138" i="1"/>
  <c r="N137" i="1"/>
  <c r="M137" i="1"/>
  <c r="L137" i="1"/>
  <c r="K137" i="1"/>
  <c r="J137" i="1"/>
  <c r="I137" i="1"/>
  <c r="H137" i="1"/>
  <c r="G137" i="1"/>
  <c r="N136" i="1"/>
  <c r="M136" i="1"/>
  <c r="L136" i="1"/>
  <c r="K136" i="1"/>
  <c r="J136" i="1"/>
  <c r="I136" i="1"/>
  <c r="H136" i="1"/>
  <c r="G136" i="1"/>
  <c r="N135" i="1"/>
  <c r="M135" i="1"/>
  <c r="L135" i="1"/>
  <c r="K135" i="1"/>
  <c r="J135" i="1"/>
  <c r="I135" i="1"/>
  <c r="H135" i="1"/>
  <c r="G135" i="1"/>
  <c r="N134" i="1"/>
  <c r="M134" i="1"/>
  <c r="L134" i="1"/>
  <c r="K134" i="1"/>
  <c r="J134" i="1"/>
  <c r="I134" i="1"/>
  <c r="H134" i="1"/>
  <c r="G134" i="1"/>
  <c r="N133" i="1"/>
  <c r="M133" i="1"/>
  <c r="L133" i="1"/>
  <c r="K133" i="1"/>
  <c r="J133" i="1"/>
  <c r="I133" i="1"/>
  <c r="H133" i="1"/>
  <c r="G133" i="1"/>
  <c r="N132" i="1"/>
  <c r="M132" i="1"/>
  <c r="L132" i="1"/>
  <c r="K132" i="1"/>
  <c r="J132" i="1"/>
  <c r="I132" i="1"/>
  <c r="H132" i="1"/>
  <c r="N131" i="1"/>
  <c r="M131" i="1"/>
  <c r="L131" i="1"/>
  <c r="K131" i="1"/>
  <c r="J131" i="1"/>
  <c r="I131" i="1"/>
  <c r="G131" i="1"/>
  <c r="N130" i="1"/>
  <c r="M130" i="1"/>
  <c r="L130" i="1"/>
  <c r="K130" i="1"/>
  <c r="J130" i="1"/>
  <c r="I130" i="1"/>
  <c r="G130" i="1"/>
  <c r="N129" i="1"/>
  <c r="M129" i="1"/>
  <c r="L129" i="1"/>
  <c r="K129" i="1"/>
  <c r="J129" i="1"/>
  <c r="I129" i="1"/>
  <c r="G129" i="1"/>
  <c r="N128" i="1"/>
  <c r="M128" i="1"/>
  <c r="L128" i="1"/>
  <c r="K128" i="1"/>
  <c r="J128" i="1"/>
  <c r="I128" i="1"/>
  <c r="G128" i="1"/>
  <c r="N127" i="1"/>
  <c r="M127" i="1"/>
  <c r="L127" i="1"/>
  <c r="K127" i="1"/>
  <c r="J127" i="1"/>
  <c r="I127" i="1"/>
  <c r="H127" i="1"/>
  <c r="G127" i="1"/>
  <c r="N126" i="1"/>
  <c r="M126" i="1"/>
  <c r="L126" i="1"/>
  <c r="K126" i="1"/>
  <c r="J126" i="1"/>
  <c r="I126" i="1"/>
  <c r="G126" i="1"/>
  <c r="N125" i="1"/>
  <c r="M125" i="1"/>
  <c r="L125" i="1"/>
  <c r="K125" i="1"/>
  <c r="J125" i="1"/>
  <c r="I125" i="1"/>
  <c r="G125" i="1"/>
  <c r="N124" i="1"/>
  <c r="M124" i="1"/>
  <c r="L124" i="1"/>
  <c r="K124" i="1"/>
  <c r="J124" i="1"/>
  <c r="I124" i="1"/>
  <c r="G124" i="1"/>
  <c r="N123" i="1"/>
  <c r="M123" i="1"/>
  <c r="L123" i="1"/>
  <c r="K123" i="1"/>
  <c r="J123" i="1"/>
  <c r="I123" i="1"/>
  <c r="G123" i="1"/>
  <c r="N122" i="1"/>
  <c r="M122" i="1"/>
  <c r="L122" i="1"/>
  <c r="K122" i="1"/>
  <c r="J122" i="1"/>
  <c r="I122" i="1"/>
  <c r="G122" i="1"/>
  <c r="N121" i="1"/>
  <c r="M121" i="1"/>
  <c r="L121" i="1"/>
  <c r="K121" i="1"/>
  <c r="J121" i="1"/>
  <c r="I121" i="1"/>
  <c r="G121" i="1"/>
  <c r="N120" i="1"/>
  <c r="M120" i="1"/>
  <c r="L120" i="1"/>
  <c r="K120" i="1"/>
  <c r="J120" i="1"/>
  <c r="I120" i="1"/>
  <c r="G120" i="1"/>
  <c r="N119" i="1"/>
  <c r="M119" i="1"/>
  <c r="L119" i="1"/>
  <c r="K119" i="1"/>
  <c r="J119" i="1"/>
  <c r="I119" i="1"/>
  <c r="G119" i="1"/>
  <c r="N118" i="1"/>
  <c r="M118" i="1"/>
  <c r="L118" i="1"/>
  <c r="K118" i="1"/>
  <c r="J118" i="1"/>
  <c r="I118" i="1"/>
  <c r="G118" i="1"/>
  <c r="N117" i="1"/>
  <c r="M117" i="1"/>
  <c r="L117" i="1"/>
  <c r="K117" i="1"/>
  <c r="J117" i="1"/>
  <c r="I117" i="1"/>
  <c r="G117" i="1"/>
  <c r="N116" i="1"/>
  <c r="M116" i="1"/>
  <c r="L116" i="1"/>
  <c r="K116" i="1"/>
  <c r="H116" i="1"/>
  <c r="N115" i="1"/>
  <c r="M115" i="1"/>
  <c r="L115" i="1"/>
  <c r="K115" i="1"/>
  <c r="H115" i="1"/>
  <c r="N114" i="1"/>
  <c r="M114" i="1"/>
  <c r="L114" i="1"/>
  <c r="K114" i="1"/>
  <c r="H114" i="1"/>
  <c r="N113" i="1"/>
  <c r="M113" i="1"/>
  <c r="L113" i="1"/>
  <c r="K113" i="1"/>
  <c r="H113" i="1"/>
  <c r="N112" i="1"/>
  <c r="M112" i="1"/>
  <c r="L112" i="1"/>
  <c r="K112" i="1"/>
  <c r="H112" i="1"/>
  <c r="N111" i="1"/>
  <c r="M111" i="1"/>
  <c r="L111" i="1"/>
  <c r="K111" i="1"/>
  <c r="H111" i="1"/>
  <c r="N110" i="1"/>
  <c r="M110" i="1"/>
  <c r="L110" i="1"/>
  <c r="K110" i="1"/>
  <c r="H110" i="1"/>
  <c r="N109" i="1"/>
  <c r="M109" i="1"/>
  <c r="L109" i="1"/>
  <c r="K109" i="1"/>
  <c r="H109" i="1"/>
  <c r="N108" i="1"/>
  <c r="M108" i="1"/>
  <c r="L108" i="1"/>
  <c r="K108" i="1"/>
  <c r="H108" i="1"/>
  <c r="N107" i="1"/>
  <c r="M107" i="1"/>
  <c r="L107" i="1"/>
  <c r="K107" i="1"/>
  <c r="H107" i="1"/>
  <c r="N106" i="1"/>
  <c r="M106" i="1"/>
  <c r="L106" i="1"/>
  <c r="K106" i="1"/>
  <c r="H106" i="1"/>
  <c r="N105" i="1"/>
  <c r="M105" i="1"/>
  <c r="L105" i="1"/>
  <c r="K105" i="1"/>
  <c r="H105" i="1"/>
  <c r="N104" i="1"/>
  <c r="M104" i="1"/>
  <c r="L104" i="1"/>
  <c r="K104" i="1"/>
  <c r="H104" i="1"/>
  <c r="N103" i="1"/>
  <c r="M103" i="1"/>
  <c r="L103" i="1"/>
  <c r="K103" i="1"/>
  <c r="H103" i="1"/>
  <c r="N102" i="1"/>
  <c r="M102" i="1"/>
  <c r="L102" i="1"/>
  <c r="K102" i="1"/>
  <c r="H102" i="1"/>
  <c r="N101" i="1"/>
  <c r="M101" i="1"/>
  <c r="L101" i="1"/>
  <c r="K101" i="1"/>
  <c r="H101" i="1"/>
  <c r="N100" i="1"/>
  <c r="M100" i="1"/>
  <c r="L100" i="1"/>
  <c r="K100" i="1"/>
  <c r="H100" i="1"/>
  <c r="N99" i="1"/>
  <c r="M99" i="1"/>
  <c r="L99" i="1"/>
  <c r="K99" i="1"/>
  <c r="H99" i="1"/>
  <c r="N98" i="1"/>
  <c r="M98" i="1"/>
  <c r="L98" i="1"/>
  <c r="K98" i="1"/>
  <c r="H98" i="1"/>
  <c r="N97" i="1"/>
  <c r="M97" i="1"/>
  <c r="L97" i="1"/>
  <c r="K97" i="1"/>
  <c r="H97" i="1"/>
  <c r="H85" i="1" s="1"/>
  <c r="N96" i="1"/>
  <c r="M96" i="1"/>
  <c r="L96" i="1"/>
  <c r="K96" i="1"/>
  <c r="H96" i="1"/>
  <c r="N95" i="1"/>
  <c r="M95" i="1"/>
  <c r="L95" i="1"/>
  <c r="K95" i="1"/>
  <c r="H95" i="1"/>
  <c r="N94" i="1"/>
  <c r="M94" i="1"/>
  <c r="L94" i="1"/>
  <c r="K94" i="1"/>
  <c r="G94" i="1"/>
  <c r="N93" i="1"/>
  <c r="M93" i="1"/>
  <c r="L93" i="1"/>
  <c r="K93" i="1"/>
  <c r="J93" i="1"/>
  <c r="I93" i="1"/>
  <c r="G93" i="1"/>
  <c r="N92" i="1"/>
  <c r="M92" i="1"/>
  <c r="L92" i="1"/>
  <c r="K92" i="1"/>
  <c r="G92" i="1"/>
  <c r="N91" i="1"/>
  <c r="M91" i="1"/>
  <c r="L91" i="1"/>
  <c r="K91" i="1"/>
  <c r="G91" i="1"/>
  <c r="N90" i="1"/>
  <c r="M90" i="1"/>
  <c r="L90" i="1"/>
  <c r="K90" i="1"/>
  <c r="G90" i="1"/>
  <c r="N89" i="1"/>
  <c r="M89" i="1"/>
  <c r="L89" i="1"/>
  <c r="L85" i="1" s="1"/>
  <c r="K89" i="1"/>
  <c r="G89" i="1"/>
  <c r="N88" i="1"/>
  <c r="M88" i="1"/>
  <c r="L88" i="1"/>
  <c r="K88" i="1"/>
  <c r="G88" i="1"/>
  <c r="G85" i="1" s="1"/>
  <c r="N87" i="1"/>
  <c r="N85" i="1" s="1"/>
  <c r="M87" i="1"/>
  <c r="L87" i="1"/>
  <c r="K87" i="1"/>
  <c r="K85" i="1" s="1"/>
  <c r="J87" i="1"/>
  <c r="J85" i="1" s="1"/>
  <c r="I87" i="1"/>
  <c r="G87" i="1"/>
  <c r="M85" i="1"/>
  <c r="I85" i="1"/>
  <c r="N81" i="1"/>
  <c r="N63" i="1" s="1"/>
  <c r="M81" i="1"/>
  <c r="L81" i="1"/>
  <c r="K81" i="1"/>
  <c r="I81" i="1"/>
  <c r="H81" i="1"/>
  <c r="G81" i="1"/>
  <c r="M80" i="1"/>
  <c r="L80" i="1"/>
  <c r="K80" i="1"/>
  <c r="J80" i="1"/>
  <c r="I80" i="1"/>
  <c r="H80" i="1"/>
  <c r="G80" i="1"/>
  <c r="M79" i="1"/>
  <c r="L79" i="1"/>
  <c r="K79" i="1"/>
  <c r="J79" i="1"/>
  <c r="I79" i="1"/>
  <c r="H79" i="1"/>
  <c r="G79" i="1"/>
  <c r="M78" i="1"/>
  <c r="L78" i="1"/>
  <c r="K78" i="1"/>
  <c r="J78" i="1"/>
  <c r="I78" i="1"/>
  <c r="H78" i="1"/>
  <c r="G78" i="1"/>
  <c r="M77" i="1"/>
  <c r="L77" i="1"/>
  <c r="K77" i="1"/>
  <c r="J77" i="1"/>
  <c r="I77" i="1"/>
  <c r="H77" i="1"/>
  <c r="G77" i="1"/>
  <c r="M76" i="1"/>
  <c r="L76" i="1"/>
  <c r="K76" i="1"/>
  <c r="J76" i="1"/>
  <c r="I76" i="1"/>
  <c r="H76" i="1"/>
  <c r="G76" i="1"/>
  <c r="M75" i="1"/>
  <c r="L75" i="1"/>
  <c r="K75" i="1"/>
  <c r="J75" i="1"/>
  <c r="I75" i="1"/>
  <c r="H75" i="1"/>
  <c r="G75" i="1"/>
  <c r="M74" i="1"/>
  <c r="L74" i="1"/>
  <c r="K74" i="1"/>
  <c r="J74" i="1"/>
  <c r="I74" i="1"/>
  <c r="H74" i="1"/>
  <c r="G74" i="1"/>
  <c r="M73" i="1"/>
  <c r="L73" i="1"/>
  <c r="K73" i="1"/>
  <c r="J73" i="1"/>
  <c r="I73" i="1"/>
  <c r="H73" i="1"/>
  <c r="G73" i="1"/>
  <c r="M72" i="1"/>
  <c r="L72" i="1"/>
  <c r="K72" i="1"/>
  <c r="J72" i="1"/>
  <c r="I72" i="1"/>
  <c r="H72" i="1"/>
  <c r="G72" i="1"/>
  <c r="M71" i="1"/>
  <c r="L71" i="1"/>
  <c r="K71" i="1"/>
  <c r="J71" i="1"/>
  <c r="I71" i="1"/>
  <c r="H71" i="1"/>
  <c r="G71" i="1"/>
  <c r="M70" i="1"/>
  <c r="L70" i="1"/>
  <c r="K70" i="1"/>
  <c r="J70" i="1"/>
  <c r="I70" i="1"/>
  <c r="H70" i="1"/>
  <c r="G70" i="1"/>
  <c r="M69" i="1"/>
  <c r="L69" i="1"/>
  <c r="K69" i="1"/>
  <c r="J69" i="1"/>
  <c r="I69" i="1"/>
  <c r="H69" i="1"/>
  <c r="G69" i="1"/>
  <c r="M68" i="1"/>
  <c r="L68" i="1"/>
  <c r="K68" i="1"/>
  <c r="J68" i="1"/>
  <c r="I68" i="1"/>
  <c r="H68" i="1"/>
  <c r="G68" i="1"/>
  <c r="M67" i="1"/>
  <c r="L67" i="1"/>
  <c r="K67" i="1"/>
  <c r="K63" i="1" s="1"/>
  <c r="J67" i="1"/>
  <c r="I67" i="1"/>
  <c r="H67" i="1"/>
  <c r="G67" i="1"/>
  <c r="G63" i="1" s="1"/>
  <c r="M66" i="1"/>
  <c r="M63" i="1" s="1"/>
  <c r="L66" i="1"/>
  <c r="K66" i="1"/>
  <c r="J66" i="1"/>
  <c r="J63" i="1" s="1"/>
  <c r="I66" i="1"/>
  <c r="I63" i="1" s="1"/>
  <c r="H66" i="1"/>
  <c r="G66" i="1"/>
  <c r="M65" i="1"/>
  <c r="L65" i="1"/>
  <c r="K65" i="1"/>
  <c r="J65" i="1"/>
  <c r="I65" i="1"/>
  <c r="H65" i="1"/>
  <c r="G65" i="1"/>
  <c r="L63" i="1"/>
  <c r="H63" i="1"/>
  <c r="N60" i="1"/>
  <c r="M60" i="1"/>
  <c r="L60" i="1"/>
  <c r="K60" i="1"/>
  <c r="J60" i="1"/>
  <c r="I60" i="1"/>
  <c r="H60" i="1"/>
  <c r="N59" i="1"/>
  <c r="M59" i="1"/>
  <c r="L59" i="1"/>
  <c r="K59" i="1"/>
  <c r="I59" i="1"/>
  <c r="H59" i="1"/>
  <c r="G59" i="1"/>
  <c r="N58" i="1"/>
  <c r="M58" i="1"/>
  <c r="L58" i="1"/>
  <c r="K58" i="1"/>
  <c r="I58" i="1"/>
  <c r="H58" i="1"/>
  <c r="G58" i="1"/>
  <c r="N57" i="1"/>
  <c r="M57" i="1"/>
  <c r="K57" i="1"/>
  <c r="J57" i="1"/>
  <c r="I57" i="1"/>
  <c r="H57" i="1"/>
  <c r="G57" i="1"/>
  <c r="N56" i="1"/>
  <c r="M56" i="1"/>
  <c r="K56" i="1"/>
  <c r="J56" i="1"/>
  <c r="I56" i="1"/>
  <c r="H56" i="1"/>
  <c r="G56" i="1"/>
  <c r="N55" i="1"/>
  <c r="M55" i="1"/>
  <c r="K55" i="1"/>
  <c r="J55" i="1"/>
  <c r="I55" i="1"/>
  <c r="H55" i="1"/>
  <c r="G55" i="1"/>
  <c r="N54" i="1"/>
  <c r="M54" i="1"/>
  <c r="K54" i="1"/>
  <c r="J54" i="1"/>
  <c r="I54" i="1"/>
  <c r="H54" i="1"/>
  <c r="G54" i="1"/>
  <c r="M53" i="1"/>
  <c r="L53" i="1"/>
  <c r="K53" i="1"/>
  <c r="J53" i="1"/>
  <c r="I53" i="1"/>
  <c r="H53" i="1"/>
  <c r="G53" i="1"/>
  <c r="M52" i="1"/>
  <c r="L52" i="1"/>
  <c r="K52" i="1"/>
  <c r="J52" i="1"/>
  <c r="I52" i="1"/>
  <c r="H52" i="1"/>
  <c r="G52" i="1"/>
  <c r="M51" i="1"/>
  <c r="L51" i="1"/>
  <c r="K51" i="1"/>
  <c r="J51" i="1"/>
  <c r="I51" i="1"/>
  <c r="H51" i="1"/>
  <c r="G51" i="1"/>
  <c r="N50" i="1"/>
  <c r="M50" i="1"/>
  <c r="L50" i="1"/>
  <c r="K50" i="1"/>
  <c r="J50" i="1"/>
  <c r="I50" i="1"/>
  <c r="G50" i="1"/>
  <c r="N49" i="1"/>
  <c r="M49" i="1"/>
  <c r="L49" i="1"/>
  <c r="K49" i="1"/>
  <c r="J49" i="1"/>
  <c r="I49" i="1"/>
  <c r="G49" i="1"/>
  <c r="N48" i="1"/>
  <c r="M48" i="1"/>
  <c r="L48" i="1"/>
  <c r="K48" i="1"/>
  <c r="J48" i="1"/>
  <c r="I48" i="1"/>
  <c r="G48" i="1"/>
  <c r="N47" i="1"/>
  <c r="M47" i="1"/>
  <c r="K47" i="1"/>
  <c r="J47" i="1"/>
  <c r="I47" i="1"/>
  <c r="H47" i="1"/>
  <c r="G47" i="1"/>
  <c r="N46" i="1"/>
  <c r="M46" i="1"/>
  <c r="K46" i="1"/>
  <c r="J46" i="1"/>
  <c r="I46" i="1"/>
  <c r="H46" i="1"/>
  <c r="G46" i="1"/>
  <c r="N45" i="1"/>
  <c r="M45" i="1"/>
  <c r="K45" i="1"/>
  <c r="J45" i="1"/>
  <c r="I45" i="1"/>
  <c r="H45" i="1"/>
  <c r="G45" i="1"/>
  <c r="N44" i="1"/>
  <c r="M44" i="1"/>
  <c r="K44" i="1"/>
  <c r="J44" i="1"/>
  <c r="I44" i="1"/>
  <c r="H44" i="1"/>
  <c r="G44" i="1"/>
  <c r="N43" i="1"/>
  <c r="M43" i="1"/>
  <c r="K43" i="1"/>
  <c r="J43" i="1"/>
  <c r="I43" i="1"/>
  <c r="H43" i="1"/>
  <c r="G43" i="1"/>
  <c r="N42" i="1"/>
  <c r="M42" i="1"/>
  <c r="K42" i="1"/>
  <c r="J42" i="1"/>
  <c r="I42" i="1"/>
  <c r="H42" i="1"/>
  <c r="G42" i="1"/>
  <c r="N41" i="1"/>
  <c r="M41" i="1"/>
  <c r="K41" i="1"/>
  <c r="J41" i="1"/>
  <c r="I41" i="1"/>
  <c r="H41" i="1"/>
  <c r="G41" i="1"/>
  <c r="N40" i="1"/>
  <c r="M40" i="1"/>
  <c r="K40" i="1"/>
  <c r="J40" i="1"/>
  <c r="I40" i="1"/>
  <c r="H40" i="1"/>
  <c r="G40" i="1"/>
  <c r="N39" i="1"/>
  <c r="M39" i="1"/>
  <c r="K39" i="1"/>
  <c r="J39" i="1"/>
  <c r="I39" i="1"/>
  <c r="H39" i="1"/>
  <c r="G39" i="1"/>
  <c r="N38" i="1"/>
  <c r="M38" i="1"/>
  <c r="K38" i="1"/>
  <c r="J38" i="1"/>
  <c r="I38" i="1"/>
  <c r="H38" i="1"/>
  <c r="G38" i="1"/>
  <c r="N37" i="1"/>
  <c r="M37" i="1"/>
  <c r="K37" i="1"/>
  <c r="J37" i="1"/>
  <c r="I37" i="1"/>
  <c r="H37" i="1"/>
  <c r="G37" i="1"/>
  <c r="N36" i="1"/>
  <c r="M36" i="1"/>
  <c r="K36" i="1"/>
  <c r="J36" i="1"/>
  <c r="I36" i="1"/>
  <c r="H36" i="1"/>
  <c r="G36" i="1"/>
  <c r="N35" i="1"/>
  <c r="M35" i="1"/>
  <c r="K35" i="1"/>
  <c r="J35" i="1"/>
  <c r="I35" i="1"/>
  <c r="H35" i="1"/>
  <c r="G35" i="1"/>
  <c r="N34" i="1"/>
  <c r="M34" i="1"/>
  <c r="K34" i="1"/>
  <c r="J34" i="1"/>
  <c r="I34" i="1"/>
  <c r="H34" i="1"/>
  <c r="G34" i="1"/>
  <c r="N33" i="1"/>
  <c r="M33" i="1"/>
  <c r="K33" i="1"/>
  <c r="J33" i="1"/>
  <c r="I33" i="1"/>
  <c r="H33" i="1"/>
  <c r="G33" i="1"/>
  <c r="N32" i="1"/>
  <c r="M32" i="1"/>
  <c r="K32" i="1"/>
  <c r="J32" i="1"/>
  <c r="I32" i="1"/>
  <c r="H32" i="1"/>
  <c r="G32" i="1"/>
  <c r="N31" i="1"/>
  <c r="M31" i="1"/>
  <c r="K31" i="1"/>
  <c r="J31" i="1"/>
  <c r="I31" i="1"/>
  <c r="H31" i="1"/>
  <c r="G31" i="1"/>
  <c r="N30" i="1"/>
  <c r="M30" i="1"/>
  <c r="K30" i="1"/>
  <c r="J30" i="1"/>
  <c r="I30" i="1"/>
  <c r="H30" i="1"/>
  <c r="G30" i="1"/>
  <c r="N29" i="1"/>
  <c r="M29" i="1"/>
  <c r="K29" i="1"/>
  <c r="J29" i="1"/>
  <c r="I29" i="1"/>
  <c r="H29" i="1"/>
  <c r="G29" i="1"/>
  <c r="N28" i="1"/>
  <c r="M28" i="1"/>
  <c r="K28" i="1"/>
  <c r="J28" i="1"/>
  <c r="I28" i="1"/>
  <c r="H28" i="1"/>
  <c r="G28" i="1"/>
  <c r="N27" i="1"/>
  <c r="M27" i="1"/>
  <c r="K27" i="1"/>
  <c r="J27" i="1"/>
  <c r="I27" i="1"/>
  <c r="H27" i="1"/>
  <c r="G27" i="1"/>
  <c r="N26" i="1"/>
  <c r="M26" i="1"/>
  <c r="K26" i="1"/>
  <c r="J26" i="1"/>
  <c r="I26" i="1"/>
  <c r="H26" i="1"/>
  <c r="G26" i="1"/>
  <c r="M25" i="1"/>
  <c r="L25" i="1"/>
  <c r="K25" i="1"/>
  <c r="J25" i="1"/>
  <c r="I25" i="1"/>
  <c r="H25" i="1"/>
  <c r="G25" i="1"/>
  <c r="M24" i="1"/>
  <c r="L24" i="1"/>
  <c r="K24" i="1"/>
  <c r="J24" i="1"/>
  <c r="I24" i="1"/>
  <c r="H24" i="1"/>
  <c r="G24" i="1"/>
  <c r="M23" i="1"/>
  <c r="L23" i="1"/>
  <c r="K23" i="1"/>
  <c r="J23" i="1"/>
  <c r="I23" i="1"/>
  <c r="H23" i="1"/>
  <c r="G23" i="1"/>
  <c r="M22" i="1"/>
  <c r="L22" i="1"/>
  <c r="K22" i="1"/>
  <c r="J22" i="1"/>
  <c r="I22" i="1"/>
  <c r="H22" i="1"/>
  <c r="G22" i="1"/>
  <c r="M21" i="1"/>
  <c r="L21" i="1"/>
  <c r="K21" i="1"/>
  <c r="J21" i="1"/>
  <c r="I21" i="1"/>
  <c r="H21" i="1"/>
  <c r="G21" i="1"/>
  <c r="M20" i="1"/>
  <c r="L20" i="1"/>
  <c r="K20" i="1"/>
  <c r="J20" i="1"/>
  <c r="I20" i="1"/>
  <c r="H20" i="1"/>
  <c r="G20" i="1"/>
  <c r="M19" i="1"/>
  <c r="L19" i="1"/>
  <c r="K19" i="1"/>
  <c r="J19" i="1"/>
  <c r="I19" i="1"/>
  <c r="H19" i="1"/>
  <c r="G19" i="1"/>
  <c r="M18" i="1"/>
  <c r="L18" i="1"/>
  <c r="K18" i="1"/>
  <c r="J18" i="1"/>
  <c r="I18" i="1"/>
  <c r="H18" i="1"/>
  <c r="G18" i="1"/>
  <c r="M17" i="1"/>
  <c r="L17" i="1"/>
  <c r="K17" i="1"/>
  <c r="J17" i="1"/>
  <c r="I17" i="1"/>
  <c r="H17" i="1"/>
  <c r="G17" i="1"/>
  <c r="M16" i="1"/>
  <c r="L16" i="1"/>
  <c r="K16" i="1"/>
  <c r="J16" i="1"/>
  <c r="I16" i="1"/>
  <c r="H16" i="1"/>
  <c r="G16" i="1"/>
  <c r="M15" i="1"/>
  <c r="L15" i="1"/>
  <c r="K15" i="1"/>
  <c r="J15" i="1"/>
  <c r="I15" i="1"/>
  <c r="H15" i="1"/>
  <c r="G15" i="1"/>
  <c r="M14" i="1"/>
  <c r="L14" i="1"/>
  <c r="K14" i="1"/>
  <c r="J14" i="1"/>
  <c r="I14" i="1"/>
  <c r="H14" i="1"/>
  <c r="G14" i="1"/>
  <c r="M13" i="1"/>
  <c r="L13" i="1"/>
  <c r="K13" i="1"/>
  <c r="J13" i="1"/>
  <c r="I13" i="1"/>
  <c r="H13" i="1"/>
  <c r="G13" i="1"/>
  <c r="M12" i="1"/>
  <c r="L12" i="1"/>
  <c r="K12" i="1"/>
  <c r="J12" i="1"/>
  <c r="I12" i="1"/>
  <c r="H12" i="1"/>
  <c r="G12" i="1"/>
  <c r="M11" i="1"/>
  <c r="L11" i="1"/>
  <c r="K11" i="1"/>
  <c r="J11" i="1"/>
  <c r="I11" i="1"/>
  <c r="H11" i="1"/>
  <c r="G11" i="1"/>
  <c r="M10" i="1"/>
  <c r="M3" i="1" s="1"/>
  <c r="L10" i="1"/>
  <c r="K10" i="1"/>
  <c r="J10" i="1"/>
  <c r="I10" i="1"/>
  <c r="I3" i="1" s="1"/>
  <c r="H10" i="1"/>
  <c r="G10" i="1"/>
  <c r="M9" i="1"/>
  <c r="L9" i="1"/>
  <c r="K9" i="1"/>
  <c r="J9" i="1"/>
  <c r="I9" i="1"/>
  <c r="H9" i="1"/>
  <c r="G9" i="1"/>
  <c r="N8" i="1"/>
  <c r="M8" i="1"/>
  <c r="L8" i="1"/>
  <c r="K8" i="1"/>
  <c r="J8" i="1"/>
  <c r="I8" i="1"/>
  <c r="G8" i="1"/>
  <c r="N7" i="1"/>
  <c r="M7" i="1"/>
  <c r="L7" i="1"/>
  <c r="K7" i="1"/>
  <c r="I7" i="1"/>
  <c r="H7" i="1"/>
  <c r="G7" i="1"/>
  <c r="G3" i="1" s="1"/>
  <c r="N6" i="1"/>
  <c r="N3" i="1" s="1"/>
  <c r="M6" i="1"/>
  <c r="L6" i="1"/>
  <c r="K6" i="1"/>
  <c r="K3" i="1" s="1"/>
  <c r="J6" i="1"/>
  <c r="J3" i="1" s="1"/>
  <c r="I6" i="1"/>
  <c r="G6" i="1"/>
  <c r="M5" i="1"/>
  <c r="L5" i="1"/>
  <c r="K5" i="1"/>
  <c r="J5" i="1"/>
  <c r="I5" i="1"/>
  <c r="H5" i="1"/>
  <c r="G5" i="1"/>
  <c r="L3" i="1"/>
  <c r="H3" i="1"/>
</calcChain>
</file>

<file path=xl/sharedStrings.xml><?xml version="1.0" encoding="utf-8"?>
<sst xmlns="http://schemas.openxmlformats.org/spreadsheetml/2006/main" count="690" uniqueCount="353">
  <si>
    <t>Appendix 15 : Breakdown of the social payments by beneficiary and by project</t>
  </si>
  <si>
    <t>Exchange rate</t>
  </si>
  <si>
    <t>Cash payments in MMK</t>
  </si>
  <si>
    <t>Cash payments in USD</t>
  </si>
  <si>
    <t>In Kind payments in MMK</t>
  </si>
  <si>
    <t>In Kind payments in USD</t>
  </si>
  <si>
    <t>Oil &amp; Gas Sector</t>
  </si>
  <si>
    <t>No.</t>
  </si>
  <si>
    <t>Company</t>
  </si>
  <si>
    <t>Beneficiary Identity</t>
  </si>
  <si>
    <t>Beneficiary Location</t>
  </si>
  <si>
    <t>Date</t>
  </si>
  <si>
    <t>Description of the projects (activities undertaken, beneficiaries objectives)</t>
  </si>
  <si>
    <t>Mandatory Social responsibility</t>
  </si>
  <si>
    <t>Voluntary Social Responsibility</t>
  </si>
  <si>
    <t>BG Exploration and Production Myanmar Pte. Ltd.</t>
  </si>
  <si>
    <t>Small-holder fishermen and farmers in Manaung Township, Rakhine State</t>
  </si>
  <si>
    <t>Manaung Township, Rakhine State</t>
  </si>
  <si>
    <t>NA</t>
  </si>
  <si>
    <t xml:space="preserve">Payment made to BGEPM's social investment partner - Montrose International LLP.
Enterprise Development and Support Programme to improve the income and livelihoods of small-holder fishermen and farmers in Manaung Township, Rakhine State, through targeted upgrading of high-potential agricultural value chains (focusing on coconut copra and groundnuts) as well as improved irrigation practices and market linkages. </t>
  </si>
  <si>
    <t>Goldpetrol Co Ltd (Operator) </t>
  </si>
  <si>
    <t>Yenangyaung, Chauk</t>
  </si>
  <si>
    <t>MPRL E&amp;P Pte Ltd</t>
  </si>
  <si>
    <t>Petronas Carigali Myanmar (PCML)</t>
  </si>
  <si>
    <t>Youth Programme</t>
  </si>
  <si>
    <t>Posco Daewoo International Corporation</t>
  </si>
  <si>
    <t>Ministry of Education</t>
  </si>
  <si>
    <t xml:space="preserve">Kyaukpyu </t>
  </si>
  <si>
    <t>New Two School Buildings at Gonechwein BEHS &amp; Malakyun Affiliated Middle School</t>
  </si>
  <si>
    <t>Rakhine State</t>
  </si>
  <si>
    <t xml:space="preserve">Provision of School Furniture for Newly Constructed School Buildings as Teaching Aids </t>
  </si>
  <si>
    <t>17 deserving Students from Rakhine State</t>
  </si>
  <si>
    <t>Shwe Scholarship Program</t>
  </si>
  <si>
    <t>Students from Gonechwein &amp; Malakyun</t>
  </si>
  <si>
    <t>Provision of Computer Trainings at Gonechwein BEHS and Malakyun Affiliated Middle School</t>
  </si>
  <si>
    <t>Myaypone &amp; Kyauktaw/ Rakhine State</t>
  </si>
  <si>
    <t>New Two School Buildings at Inngynn and Ywetmanyoe Primary Schools [Recommended by Rakhine State Govt.]</t>
  </si>
  <si>
    <t>Ministry of Health</t>
  </si>
  <si>
    <t>Shwe Free Medicare Centers at Gonechwein &amp; Malakyun Villages</t>
  </si>
  <si>
    <t>Provision of Medical Equipment to Kyaukpyu Hospital</t>
  </si>
  <si>
    <t>Yanbye/ Kyaukpyu District</t>
  </si>
  <si>
    <t>Construction of Passage between Donated Operation Theatre &amp; Patient Ward at Yanbye Hospital [Recommended by Rakhine Sate Govt.]</t>
  </si>
  <si>
    <t>Residents from Rural Area of Kyaukpyu Tsp.</t>
  </si>
  <si>
    <t>Construction of 4 Earth Ponds &amp; Water Wells in Kyaukpyu Township</t>
  </si>
  <si>
    <t>Residents from Gonchwein</t>
  </si>
  <si>
    <t>Upgrading Interconnection Road at Gonechwein Village Tract (Phase III - 0.70 km)</t>
  </si>
  <si>
    <t>Residents from Malakyun</t>
  </si>
  <si>
    <t>Upgrading Interconnection Road at Malakyun Village (Phase II - 0.70 km)  &amp; Construction of 24'x10' RCC Bridge</t>
  </si>
  <si>
    <t>Residents from Kyaukpyu Tsp.</t>
  </si>
  <si>
    <t>Installation of Street Lamps - 430 Nos in Kyaukpyu Township (Phase I) [Recommended by Rakhine State Govt.]</t>
  </si>
  <si>
    <t>Residents from Gonechwein &amp; Malakyun</t>
  </si>
  <si>
    <t>Village Development Project at 5 Villages (Year I) [cooperation with KOICA &amp; Department of Agriculture]</t>
  </si>
  <si>
    <t>Flood Victims from Thandwe Tsp.</t>
  </si>
  <si>
    <t>Provision of Temporary Shelter Materials for Thandwe Flood Victims (Zinc Sheet, Plywood, Tarpaulin Sheet)</t>
  </si>
  <si>
    <t>Mangrove Forest Conservation Program</t>
  </si>
  <si>
    <t>Waste Management Program (Modification of Waste Incinerator &amp; Green Kyauk Phyu Campaign)</t>
  </si>
  <si>
    <t>Provision of Pit Latrine - 100 Nos</t>
  </si>
  <si>
    <t xml:space="preserve">PTT Exploration &amp; Production </t>
  </si>
  <si>
    <t>School students</t>
  </si>
  <si>
    <t>10 villages in Kanbauk area, Yeabhyu Tsp, Tanintharyi Region</t>
  </si>
  <si>
    <t>Parasite Free School Program
- Medical check up
- Diagnosis and treatment
- Health Training</t>
  </si>
  <si>
    <t>11 villages in Kanbauk area, Yeabhyu Tsp, Tanintharyi Region</t>
  </si>
  <si>
    <t>Higher Education Assistance for Development Program
- Provide continuous scholarship to qualified students to continue their study in college or university level</t>
  </si>
  <si>
    <t>Teachers</t>
  </si>
  <si>
    <t>Zardi Sub High School, Thingantaw Post Promary School, Yeabhyu Tsp, Tanintharyi Region</t>
  </si>
  <si>
    <t>Construction of teacher accommodation in 2 schools</t>
  </si>
  <si>
    <t>School students and teachers</t>
  </si>
  <si>
    <t>Meedaungdat Primary School, Dike Ta Kaw Primary School, Yeabhyu Tsp, Tanintharyi Region</t>
  </si>
  <si>
    <t>Construction of clean drinking water set in 2 schools</t>
  </si>
  <si>
    <t>Villagers</t>
  </si>
  <si>
    <t>Khwe Ma Phaw village, Yeabhyu Tsp, Tanintharyi Region</t>
  </si>
  <si>
    <t xml:space="preserve">Utility Supply Improvement - Cable Wire and Generator for Electricity </t>
  </si>
  <si>
    <t>Villagers and monks</t>
  </si>
  <si>
    <t>Monastery support for building construction</t>
  </si>
  <si>
    <t>Kanbauk village, Yeabhyu Tsp, Tanintharyi Region</t>
  </si>
  <si>
    <t xml:space="preserve">Road improvement </t>
  </si>
  <si>
    <t>Thamainhtaw village,Kyon Htaw village, Kyon Ga Doe village, Nay Yaung Kar village in Pyapon Tsp, Ayeyarwaddy Region</t>
  </si>
  <si>
    <t>Mobile Health Check program in 4 villages</t>
  </si>
  <si>
    <t>Dhamma school students</t>
  </si>
  <si>
    <t xml:space="preserve"> Pyapon Tsp, Ayeyarwaddy Region</t>
  </si>
  <si>
    <t>Monastery support for Dhamma School books</t>
  </si>
  <si>
    <t>Daw Nyein Village, Pyapon Tsp, Ayeyarwaddy Region</t>
  </si>
  <si>
    <t>Construction of Hygiene Toilet</t>
  </si>
  <si>
    <t>Kone Bo village, Aunglan Tsp, Magway Region</t>
  </si>
  <si>
    <t>Facilty set up for village clinic</t>
  </si>
  <si>
    <t>Tree plantation</t>
  </si>
  <si>
    <t>Binhone village, Oat Chit Kone village, Sann Kalay village, Than Mhu Hla Village, Kya Loh Village, Shwe Pan Taw, Kyat Yone Lay village, Sa Gye village, Aunglan Tsp, Magway Region</t>
  </si>
  <si>
    <t>Mobile Health Check program in 8 villages</t>
  </si>
  <si>
    <t>Monks</t>
  </si>
  <si>
    <t>Aunglan Tsp, Magway Region</t>
  </si>
  <si>
    <t>Monastery renovation</t>
  </si>
  <si>
    <t>Thayet and Kanma Tsp, Magway Region</t>
  </si>
  <si>
    <t>Mobile Health Check program in 22 villages</t>
  </si>
  <si>
    <t>Thayet Tsp, Magway Region</t>
  </si>
  <si>
    <t>Monastery support and solar system supply</t>
  </si>
  <si>
    <t>103 Technical students</t>
  </si>
  <si>
    <t>Myanmar country</t>
  </si>
  <si>
    <t>High Vocational Diploma Scholarship</t>
  </si>
  <si>
    <t>1 student</t>
  </si>
  <si>
    <t xml:space="preserve">Yangon region </t>
  </si>
  <si>
    <t xml:space="preserve">Undergraduate Oversea Scholarship </t>
  </si>
  <si>
    <t>209 trainees</t>
  </si>
  <si>
    <t>Technical Capability Building and Development Program incorporative with Ministry of Energy and Ministry of Labour</t>
  </si>
  <si>
    <t>Monastery support in 2 monasteries</t>
  </si>
  <si>
    <t>General</t>
  </si>
  <si>
    <t>Kanma Tsp, Magway Region</t>
  </si>
  <si>
    <t>Shell Myanmar Energy (Pte.) Ltd</t>
  </si>
  <si>
    <t>Citizens - 35,000 people</t>
  </si>
  <si>
    <t>PACT will expand its existing integrated livelihoods and renewable energy programming under their Ahlin Yaung (“Light”) renewable energy access initiative to improve the lives of around 35,000 people through improved livelihoods and increased access to solar electricity within two years. Pact will build on their extensive presence in 81 townships (they have a presence in approximately a quarter of all the townships in Myanmar) through our health, livelihoods, natural resource management and microfinance programs, and building on their experience building a network of 3,000 village development funds and related governance structures. In the early phases of the project, Ahlin Yaung will introduce A2E to five to six villages in one Dry Zone township where PACT is already running Village Development Funds. At the same time, PACT will be setting up Village Development Funding structures in during Phase II: Dry Zone early-win A2E, and approximately 60 villages in two townships of the Tanintharyi Region (Phase III). Once these are adequately established they will be expanded to include A2E. The goal of this project is to increase sustainable access to photovoltaic power and other renewable energy sources for rural communities in Myanmar’s Dry Zone and Tanintharyi Region, by empowering communities to collaboratively access funding and support for electrification.</t>
  </si>
  <si>
    <t>Farmers in Rakhine State</t>
  </si>
  <si>
    <t xml:space="preserve">Mercy Corp has developed and operated a Vegetable Farm Extension Project (VFEP) in Rakhine State in cooperation with East-West Seed as an extension to their Making Vegetable Markets Work (MVMW) program, funded by the Livelihoods and Food Security Trust Fund (LIFT).  MVMW currently works in three townships of Rakhine State: Mrauk U, Kyauktaw, and Sittwe. The project expanded and intensified MVMW's farmer extension activities in urban, peri-urban, and rural communities in Sittwe District, while looking for opportunities to introduce and/or improve vegetable production in Sittwe's coastal communities (a minimum of 25% of communities targeted for intervention will be within 10km of coastal areas). The programme includes the following elements:  </t>
  </si>
  <si>
    <t>PhD students</t>
  </si>
  <si>
    <t>In support of TU Delft and the Government of Myanmar's efforts to establish an Integrated Water Resources Management Program (IWRM), with a focus on capacity building in the Water Resources Sector in Myanmar, Shell and TU Delft signed a 4-year agreement which commits both parties to the establishment of a Scholarship Trust. This trust will support two PhD scholarships at TU DELFT for qualified citizens of Myanmar, for the IWRM Program.</t>
  </si>
  <si>
    <t>SNOG Pte. Ltd.</t>
  </si>
  <si>
    <t>Monastery Of Htee Char Yar Village</t>
  </si>
  <si>
    <t>Myawaddy, Kayin State</t>
  </si>
  <si>
    <t>Rice Donation</t>
  </si>
  <si>
    <t>DKBA</t>
  </si>
  <si>
    <t>Mepale, Kayin State</t>
  </si>
  <si>
    <t>UNOCAL</t>
  </si>
  <si>
    <t>PACT INSTITUTE, INC.</t>
  </si>
  <si>
    <t>Dry Zone region</t>
  </si>
  <si>
    <t>Woodside</t>
  </si>
  <si>
    <t>Various</t>
  </si>
  <si>
    <t>Sum of voluntary social responsibility spend</t>
  </si>
  <si>
    <t>MOGE</t>
  </si>
  <si>
    <t>Oil &amp; Gas Transportation</t>
  </si>
  <si>
    <t>Moattama Gas Transportation Co., Ltd</t>
  </si>
  <si>
    <t>Management -Staff cost</t>
  </si>
  <si>
    <t>KBK OFFICE (General expenses)</t>
  </si>
  <si>
    <t>Public health</t>
  </si>
  <si>
    <t>Community development and communication</t>
  </si>
  <si>
    <t>Education</t>
  </si>
  <si>
    <t>Agriculture</t>
  </si>
  <si>
    <t>Veterinary</t>
  </si>
  <si>
    <t>Infrastructure</t>
  </si>
  <si>
    <t>Tannitharyi Natural Resources</t>
  </si>
  <si>
    <t>Socio Eco Yangon orphanages program</t>
  </si>
  <si>
    <t>Blindness prevention program in central Myanmar</t>
  </si>
  <si>
    <t>HIV/AIDS program in Mandalay + Pakokku</t>
  </si>
  <si>
    <t>Other Support Programs + Stakeholder Engagement + Outcomes &amp; Impact Assessment Survey</t>
  </si>
  <si>
    <t>South East Asia Gas Pipeline Co (SEAGP)</t>
  </si>
  <si>
    <t>Orphanage of Kyunn Oo Village</t>
  </si>
  <si>
    <t>Kyunn Oo Village, Singaing Township, Mandalay Region</t>
  </si>
  <si>
    <t>School building RCC 90'x30'x12'</t>
  </si>
  <si>
    <t>BEMS of Htan Lon Tat Village</t>
  </si>
  <si>
    <t>Htan Lon Tat Village, Tanhtaroo Township, Mandalay Region</t>
  </si>
  <si>
    <t>Monastical Education of Thanpankhine Village</t>
  </si>
  <si>
    <t>Thanpankhine Village, Nawnghkio Township, Shan State</t>
  </si>
  <si>
    <t>Taninthayi Pipeline Company LLC (Myanmar)</t>
  </si>
  <si>
    <t>Taninthayi Division</t>
  </si>
  <si>
    <t>Youth Programme, Education Support, Construction of school, playground etc</t>
  </si>
  <si>
    <t>Other Minerals</t>
  </si>
  <si>
    <t>Cornerstone Resources(Myanmar)Ltd;</t>
  </si>
  <si>
    <t>Eternal Mining Company Limited. (Htar-Wa-Ya Mining Co.,Ltd.)</t>
  </si>
  <si>
    <t>Public</t>
  </si>
  <si>
    <t>Kaw Lin, Wun Tho, Ban Maut, Kan Ba Lu</t>
  </si>
  <si>
    <t>First Resources Co.,Ltd</t>
  </si>
  <si>
    <t>Manhae Monestary, Manhae School &amp; Ministry of Health &amp; Sports</t>
  </si>
  <si>
    <t>North Shan State , Hsipaw , Manhae Village</t>
  </si>
  <si>
    <t>30.6.2016</t>
  </si>
  <si>
    <t>Thri Mingalar Manhae Monestary</t>
  </si>
  <si>
    <t>11.2.2017</t>
  </si>
  <si>
    <t>Sport and Physical education Department</t>
  </si>
  <si>
    <t>North Shan State , Hsipaw</t>
  </si>
  <si>
    <t>10.10.2016</t>
  </si>
  <si>
    <t>Nan HuNwe Monestry , Manhae</t>
  </si>
  <si>
    <t>3.3.2017</t>
  </si>
  <si>
    <t>Htoo International Industrial Group Co., Ltd.</t>
  </si>
  <si>
    <t>Mandalay Goldenfriend Mining Co.,Ltd</t>
  </si>
  <si>
    <t>Paluzawa Village Road</t>
  </si>
  <si>
    <t>Mandalay Distribution 
and Mining Co., Ltd</t>
  </si>
  <si>
    <t>Yark Sok</t>
  </si>
  <si>
    <t>Maw Laik</t>
  </si>
  <si>
    <t>Sagaging</t>
  </si>
  <si>
    <t xml:space="preserve">Namma </t>
  </si>
  <si>
    <t>Max Myanmar Manufacturing Co.,Ltd</t>
  </si>
  <si>
    <t>Myanmar Golden Point Family Co,Ltd.</t>
  </si>
  <si>
    <t>Phayaung Taung, Thabeikkyin</t>
  </si>
  <si>
    <t> Myanmar Economic Holding Ltd.</t>
  </si>
  <si>
    <t>Donation for Salingyi Township Watmel Monstery</t>
  </si>
  <si>
    <t>Donation for Kyisintaung &amp; Letpadaungtaung area Monastery</t>
  </si>
  <si>
    <t>Donation for Basic Education High School Copper Mine</t>
  </si>
  <si>
    <t>Donation for Letpadaung Pagoda</t>
  </si>
  <si>
    <t>Donation for Letpadaung Thadinkyut festival</t>
  </si>
  <si>
    <t>Donation for Letpadaung Kahtain</t>
  </si>
  <si>
    <t>Donation for Thazintaung</t>
  </si>
  <si>
    <t>Donation for Phowintaung Kahtain</t>
  </si>
  <si>
    <t>Other</t>
  </si>
  <si>
    <t>Donation for Earthquake</t>
  </si>
  <si>
    <t>Donation for MEHL Kahtain</t>
  </si>
  <si>
    <t>Donation for Amrforce's day</t>
  </si>
  <si>
    <t>Donation for Kyauktawgyi Pagoda</t>
  </si>
  <si>
    <t>Myanmar Wanbao Mining Copper Limited</t>
  </si>
  <si>
    <t>Myanmar Yang Tse Copper Limited</t>
  </si>
  <si>
    <t xml:space="preserve"> Dontaw Village</t>
  </si>
  <si>
    <t>Electrical installation (L.T O/H line) 250KVA TRF installation</t>
  </si>
  <si>
    <t>Shwe Pann Khine Village</t>
  </si>
  <si>
    <t xml:space="preserve">Construction for Concrete Box Culvert  Phase 1 </t>
  </si>
  <si>
    <t>Wadan Village</t>
  </si>
  <si>
    <t>Construction for Teacher's Resident Building (12'x10')_including materials cost</t>
  </si>
  <si>
    <t>Construction for Village Library at _including materials cost</t>
  </si>
  <si>
    <t>Myayake Village</t>
  </si>
  <si>
    <t>Construction for Clinic Building _including materials cost</t>
  </si>
  <si>
    <t>Yekyibin Village</t>
  </si>
  <si>
    <t>Construction and Renovation at Primary School _including materials cost</t>
  </si>
  <si>
    <t>Myasane Village</t>
  </si>
  <si>
    <t>Construction for Nursery School Building_including materials cost</t>
  </si>
  <si>
    <t xml:space="preserve"> Construction for One Unit Toilet with Septic Tank and Soak Pit</t>
  </si>
  <si>
    <t>Roof Repairing of Primary School Building-including material cost</t>
  </si>
  <si>
    <t>Gondaw Village</t>
  </si>
  <si>
    <t xml:space="preserve"> North Side of KyisinTaung Waste Dump Site</t>
  </si>
  <si>
    <t xml:space="preserve">Rental Charges of Heavy Equipment_Community Compliance for Water Seapage to Farm Land </t>
  </si>
  <si>
    <t xml:space="preserve">Shwe Pann Khine Village </t>
  </si>
  <si>
    <t xml:space="preserve"> Construction for Concrete Box Culvert -Phase 2 _including materials cost</t>
  </si>
  <si>
    <t xml:space="preserve"> Kankone Village</t>
  </si>
  <si>
    <t>Fabrication and Installation of Ceiling Sheet for State High School's Hall _including materials cost</t>
  </si>
  <si>
    <t xml:space="preserve"> Mine Town Monastery</t>
  </si>
  <si>
    <t xml:space="preserve"> Install Water Pipeline for Mine Town Monastery (From Mine Town B-58 to Mine Monastry)</t>
  </si>
  <si>
    <t>Kyaukmyet Village</t>
  </si>
  <si>
    <t>Primary School Building (28'x54') at Kyaukmyet Village_including material cost</t>
  </si>
  <si>
    <t>Construction for Concrete Box Culvert -Phase_including materials cost</t>
  </si>
  <si>
    <t>To Hire Heavy Equipment to do Embankment on Box Culvert</t>
  </si>
  <si>
    <t>Construction for State High School's Hall (90'x40') _including materials cost</t>
  </si>
  <si>
    <t>Electrical Installation &amp; repair for  (HT Line 11KV, LT Line 400V, Transformer)</t>
  </si>
  <si>
    <t>To Install Water Pipeline from Kan Kone Tube Well to Lay Nyin Taung Monastry, Purifier House, Filteration Tank and Purifier</t>
  </si>
  <si>
    <t>To Repair and Renovate Box Culvert-including material cost</t>
  </si>
  <si>
    <t xml:space="preserve">To Continue Heavy Equipment to do Embankment on Box Culvert </t>
  </si>
  <si>
    <t>Ngwe Kabar Myanmar Co., Ltd</t>
  </si>
  <si>
    <t>villagers</t>
  </si>
  <si>
    <t>Near Yamon-Kazat  Villages</t>
  </si>
  <si>
    <t>Ngwe Yi Pale Mining Co., Ltd</t>
  </si>
  <si>
    <t>Naung Cho</t>
  </si>
  <si>
    <t>Hsi Paw</t>
  </si>
  <si>
    <t>Tant Yan</t>
  </si>
  <si>
    <t>Sai Long Hein Mining Co., Ltd.</t>
  </si>
  <si>
    <t>Donation by Tachileik Hospital</t>
  </si>
  <si>
    <t>Donation by Electrodes</t>
  </si>
  <si>
    <t>Academic Support Fees</t>
  </si>
  <si>
    <t>Shwe Taung Mining Co., Ltd.</t>
  </si>
  <si>
    <t>9 Villages</t>
  </si>
  <si>
    <t>We`Daunk</t>
  </si>
  <si>
    <t>Nanmawke</t>
  </si>
  <si>
    <t>Welon</t>
  </si>
  <si>
    <t>Tabugyaung</t>
  </si>
  <si>
    <t>Chaungzon</t>
  </si>
  <si>
    <t>Paluzawa</t>
  </si>
  <si>
    <t>Ywatha</t>
  </si>
  <si>
    <t>Nanzalein</t>
  </si>
  <si>
    <t>Manpagale</t>
  </si>
  <si>
    <t>Than Taw Myat Co., Ltd</t>
  </si>
  <si>
    <t>Local People</t>
  </si>
  <si>
    <t>Kyaukse Township (Stromy weather area)</t>
  </si>
  <si>
    <t>24.4.2016</t>
  </si>
  <si>
    <t>Tadaoo Township (Stromy weather area)</t>
  </si>
  <si>
    <t>25.4.2016</t>
  </si>
  <si>
    <t>Mandalay Region (Stromy weather area)</t>
  </si>
  <si>
    <t>5.8.2016</t>
  </si>
  <si>
    <t>Kyaukse Township (Traditional Elephant Festival)</t>
  </si>
  <si>
    <t>15.10.2016</t>
  </si>
  <si>
    <t>Local Students</t>
  </si>
  <si>
    <t>Kalay Village, Primer School , Kyaukse Township</t>
  </si>
  <si>
    <t>7.1.2017</t>
  </si>
  <si>
    <t>Mhaing Pan Village,  Middle School , Kyaukse Township</t>
  </si>
  <si>
    <t>Shan Taung OO Village, Middle School , Kyaukse Township</t>
  </si>
  <si>
    <t>4.2.2017</t>
  </si>
  <si>
    <t>Thi Ha Thant Hein Mining Co., Ltd.</t>
  </si>
  <si>
    <t>Mine Closure</t>
  </si>
  <si>
    <t>1.1.2016</t>
  </si>
  <si>
    <t>CSR Fund</t>
  </si>
  <si>
    <t>Donation</t>
  </si>
  <si>
    <t>Mawlite</t>
  </si>
  <si>
    <t>Top Ten Star Production Co.,Ltd.</t>
  </si>
  <si>
    <t>Baw Saing,Kyaik Hto,Bogalay</t>
  </si>
  <si>
    <t>2016-2017</t>
  </si>
  <si>
    <t>Social &amp; Regional Development\</t>
  </si>
  <si>
    <t>Sothern Shan State &amp; Ayeyarwaddy Division</t>
  </si>
  <si>
    <t>Religious</t>
  </si>
  <si>
    <t xml:space="preserve">Sothern Shan State </t>
  </si>
  <si>
    <t xml:space="preserve">Water </t>
  </si>
  <si>
    <t>Baw Saing ,Southern Shan State</t>
  </si>
  <si>
    <t>Transportation</t>
  </si>
  <si>
    <t>Health</t>
  </si>
  <si>
    <t>Electricity</t>
  </si>
  <si>
    <t>Win Myint Mo Industries Co.,Ltd.</t>
  </si>
  <si>
    <t>Wuntho Resources Co., Ltd</t>
  </si>
  <si>
    <t>Weather Cause Damage</t>
  </si>
  <si>
    <t>Bamauk City</t>
  </si>
  <si>
    <t>15.05.2016</t>
  </si>
  <si>
    <t>Cash payments in Euro</t>
  </si>
  <si>
    <t>In Kind payments in Euro</t>
  </si>
  <si>
    <t>Gems &amp; Jade</t>
  </si>
  <si>
    <t>Aung Myin Thu (AMT) Company</t>
  </si>
  <si>
    <t>Kaung Su Aung Jade &amp; Gmes Co., Ltd.</t>
  </si>
  <si>
    <t>Kyauk Seinn Sun Shwin Jade, Gems &amp; Jewellery Co., Ltd.</t>
  </si>
  <si>
    <t>Pearls</t>
  </si>
  <si>
    <t>Annawar Pearl  Co., Ltd</t>
  </si>
  <si>
    <t>Myanmar Andman Co.,Ltd</t>
  </si>
  <si>
    <t>Tanintharyi Division</t>
  </si>
  <si>
    <t>Zardike Gyi Island School</t>
  </si>
  <si>
    <t>Zadike island</t>
  </si>
  <si>
    <t xml:space="preserve">Education Fund for Zadike Island </t>
  </si>
  <si>
    <t>Daw Khin Gyi Foundation</t>
  </si>
  <si>
    <t>Foundation office HQ</t>
  </si>
  <si>
    <t>Donation for Flood refugees</t>
  </si>
  <si>
    <t>Official</t>
  </si>
  <si>
    <t>Myan Ag Town, Dong Kya Village</t>
  </si>
  <si>
    <t>Education fund for primary School</t>
  </si>
  <si>
    <t>Village Official</t>
  </si>
  <si>
    <t>Dala, Tonkin Village</t>
  </si>
  <si>
    <t>Purify Water donation</t>
  </si>
  <si>
    <t>Myanmar Atlantic Co.,Ltd</t>
  </si>
  <si>
    <t>Education Sectors Support</t>
  </si>
  <si>
    <t>Done Za Latt Village, Done Nyaung Hmainn Village, Done Palae Aww Village</t>
  </si>
  <si>
    <t>Jun'16 to Mar'17</t>
  </si>
  <si>
    <t>Sponsorship for local teachers in three primary schools</t>
  </si>
  <si>
    <t>Done Za Latt Village</t>
  </si>
  <si>
    <t>Stationery donated for primary school</t>
  </si>
  <si>
    <t>Done Palae Aww Village</t>
  </si>
  <si>
    <t>Stationery donated for primary school &amp; middle school</t>
  </si>
  <si>
    <t>Done Oo Yin Kan Village</t>
  </si>
  <si>
    <t xml:space="preserve">Stationery donated for primary school </t>
  </si>
  <si>
    <t>Done Nyaung Hmainn Village</t>
  </si>
  <si>
    <t xml:space="preserve">Middle school building renovation </t>
  </si>
  <si>
    <t>Health Care &amp; Medical Services</t>
  </si>
  <si>
    <t>Done Za Latt Village, Done Nyaung Hmainn Village</t>
  </si>
  <si>
    <t>April'16 to Mar'17</t>
  </si>
  <si>
    <t>Weekly medical cover visiting two villages in the area</t>
  </si>
  <si>
    <t xml:space="preserve">Medical clinic building donation </t>
  </si>
  <si>
    <t xml:space="preserve">Local Security </t>
  </si>
  <si>
    <t>Two windows donated for village administration office</t>
  </si>
  <si>
    <t>Myeik Township</t>
  </si>
  <si>
    <t>Aluminium cabinet for SSB office</t>
  </si>
  <si>
    <t>Niino Pearl Culturing Co.,Ltd</t>
  </si>
  <si>
    <t>Pa La Ka</t>
  </si>
  <si>
    <t>Pa La Ka Island</t>
  </si>
  <si>
    <t>Donation for renovation navy's building</t>
  </si>
  <si>
    <t>NLD</t>
  </si>
  <si>
    <t>Kachin State</t>
  </si>
  <si>
    <t>Purchase of uniform for students from Naungmon school</t>
  </si>
  <si>
    <t>Thelchaung Village</t>
  </si>
  <si>
    <t>Donation to Funeral Services Society(Thelchaung Village)</t>
  </si>
  <si>
    <t>Pa La Ka(School)</t>
  </si>
  <si>
    <t>Donation to PaLaKa students</t>
  </si>
  <si>
    <t>Pa La Ka(Clinic)</t>
  </si>
  <si>
    <t>Donation to PaLaKa Clinic</t>
  </si>
  <si>
    <t>Pyae Sone Htet Myint Co.,Ltd</t>
  </si>
  <si>
    <t>S/N</t>
  </si>
  <si>
    <t>Description</t>
  </si>
  <si>
    <t xml:space="preserve"> Link </t>
  </si>
  <si>
    <t xml:space="preserve">Appendix 15 - Breakdown of the social payments by beneficiary and by project </t>
  </si>
  <si>
    <t>Appendix 15</t>
  </si>
  <si>
    <t xml:space="preserve">Breakdown of the social payments by beneficiary and by project 
 - Oil and Gas Sector
 - Oil and Gas Transportation Sector
 - Other Minerals 
 - Gems and Jade
 - Pearl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</si>
</sst>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409]d\-mmm\-yy;@"/>
  </numFmts>
  <fonts count="10" x14ac:knownFonts="1">
    <font>
      <sz val="11"/>
      <color theme="1"/>
      <name val="Calibri"/>
      <family val="2"/>
      <scheme val="minor"/>
    </font>
    <font>
      <sz val="11"/>
      <color theme="1"/>
      <name val="Calibri"/>
      <family val="2"/>
      <scheme val="minor"/>
    </font>
    <font>
      <b/>
      <sz val="8.5"/>
      <color theme="1"/>
      <name val="Arial"/>
      <family val="2"/>
    </font>
    <font>
      <sz val="8.5"/>
      <color theme="1"/>
      <name val="Arial"/>
      <family val="2"/>
    </font>
    <font>
      <b/>
      <sz val="8.5"/>
      <color theme="0"/>
      <name val="Arial"/>
      <family val="2"/>
    </font>
    <font>
      <sz val="8.5"/>
      <color theme="0"/>
      <name val="Arial"/>
      <family val="2"/>
    </font>
    <font>
      <b/>
      <sz val="8.5"/>
      <name val="Arial"/>
      <family val="2"/>
    </font>
    <font>
      <sz val="11"/>
      <color theme="0"/>
      <name val="Calibri"/>
      <family val="2"/>
      <scheme val="minor"/>
    </font>
    <font>
      <u/>
      <sz val="11"/>
      <color theme="10"/>
      <name val="Calibri"/>
      <family val="2"/>
      <scheme val="minor"/>
    </font>
    <font>
      <u/>
      <sz val="11"/>
      <color theme="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4D2307"/>
        <bgColor indexed="64"/>
      </patternFill>
    </fill>
  </fills>
  <borders count="6">
    <border>
      <left/>
      <right/>
      <top/>
      <bottom/>
      <diagonal/>
    </border>
    <border>
      <left style="thin">
        <color theme="5"/>
      </left>
      <right style="thin">
        <color theme="5"/>
      </right>
      <top style="thin">
        <color theme="5"/>
      </top>
      <bottom style="thin">
        <color theme="5"/>
      </bottom>
      <diagonal/>
    </border>
    <border>
      <left style="thin">
        <color theme="5"/>
      </left>
      <right style="thin">
        <color theme="5"/>
      </right>
      <top style="thin">
        <color theme="5"/>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0"/>
      </left>
      <right style="thin">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70">
    <xf numFmtId="0" fontId="0" fillId="0" borderId="0" xfId="0"/>
    <xf numFmtId="0" fontId="2" fillId="0" borderId="0" xfId="0" applyFont="1" applyAlignment="1">
      <alignment horizontal="left" vertical="top"/>
    </xf>
    <xf numFmtId="0" fontId="2" fillId="0" borderId="0" xfId="0" applyFont="1" applyAlignment="1">
      <alignment horizontal="center" vertical="center" wrapText="1"/>
    </xf>
    <xf numFmtId="43" fontId="3" fillId="0" borderId="0" xfId="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Border="1" applyAlignment="1">
      <alignment horizontal="center" vertical="center" wrapText="1"/>
    </xf>
    <xf numFmtId="0" fontId="3" fillId="0" borderId="0" xfId="0" applyFont="1" applyBorder="1" applyAlignment="1">
      <alignment wrapText="1"/>
    </xf>
    <xf numFmtId="164" fontId="3" fillId="0" borderId="0" xfId="1" applyNumberFormat="1" applyFont="1" applyAlignment="1">
      <alignment wrapText="1"/>
    </xf>
    <xf numFmtId="0" fontId="4" fillId="3" borderId="1" xfId="0" applyFont="1" applyFill="1" applyBorder="1" applyAlignment="1"/>
    <xf numFmtId="0" fontId="5" fillId="3" borderId="1" xfId="0" applyFont="1" applyFill="1" applyBorder="1" applyAlignment="1">
      <alignment wrapText="1"/>
    </xf>
    <xf numFmtId="164" fontId="4" fillId="3" borderId="1" xfId="0" applyNumberFormat="1" applyFont="1" applyFill="1" applyBorder="1" applyAlignment="1">
      <alignment wrapText="1"/>
    </xf>
    <xf numFmtId="0" fontId="6" fillId="4" borderId="1" xfId="0" applyFont="1" applyFill="1" applyBorder="1" applyAlignment="1">
      <alignment horizontal="center" vertical="center" wrapText="1"/>
    </xf>
    <xf numFmtId="43" fontId="6" fillId="4" borderId="1" xfId="1" applyFont="1" applyFill="1" applyBorder="1" applyAlignment="1">
      <alignment horizontal="center" vertical="center" wrapText="1"/>
    </xf>
    <xf numFmtId="0" fontId="2" fillId="0" borderId="0" xfId="0" applyFont="1" applyAlignment="1">
      <alignment wrapText="1"/>
    </xf>
    <xf numFmtId="43" fontId="2" fillId="0" borderId="0" xfId="1"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1" applyNumberFormat="1" applyFont="1" applyBorder="1" applyAlignment="1">
      <alignment horizontal="center" vertical="center" wrapText="1"/>
    </xf>
    <xf numFmtId="43" fontId="3" fillId="0" borderId="1" xfId="1"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1" applyNumberFormat="1" applyFont="1" applyFill="1" applyBorder="1" applyAlignment="1">
      <alignment horizontal="center" vertical="center" wrapText="1"/>
    </xf>
    <xf numFmtId="43" fontId="3" fillId="0" borderId="1" xfId="1" applyFont="1" applyFill="1" applyBorder="1" applyAlignment="1">
      <alignment horizontal="center" vertical="center" wrapText="1"/>
    </xf>
    <xf numFmtId="0" fontId="3" fillId="0" borderId="0" xfId="0" applyFont="1" applyFill="1" applyAlignment="1">
      <alignment wrapText="1"/>
    </xf>
    <xf numFmtId="43" fontId="3" fillId="0" borderId="0" xfId="0" applyNumberFormat="1" applyFont="1" applyFill="1" applyAlignment="1">
      <alignment wrapText="1"/>
    </xf>
    <xf numFmtId="43" fontId="3" fillId="0" borderId="0" xfId="0" applyNumberFormat="1" applyFont="1" applyAlignment="1">
      <alignment wrapText="1"/>
    </xf>
    <xf numFmtId="165" fontId="3" fillId="0" borderId="1" xfId="0" applyNumberFormat="1" applyFont="1" applyBorder="1" applyAlignment="1">
      <alignment horizontal="left" vertical="center" wrapText="1"/>
    </xf>
    <xf numFmtId="164" fontId="3" fillId="0" borderId="1" xfId="1" applyNumberFormat="1" applyFont="1" applyBorder="1" applyAlignment="1">
      <alignment vertical="center" wrapText="1"/>
    </xf>
    <xf numFmtId="43" fontId="3" fillId="0" borderId="1" xfId="1" applyFont="1" applyBorder="1" applyAlignment="1">
      <alignment wrapText="1"/>
    </xf>
    <xf numFmtId="43" fontId="3" fillId="0" borderId="0" xfId="1" applyFont="1" applyAlignment="1">
      <alignment wrapText="1"/>
    </xf>
    <xf numFmtId="15" fontId="3" fillId="0" borderId="1" xfId="0" applyNumberFormat="1" applyFont="1" applyBorder="1" applyAlignment="1">
      <alignment horizontal="left" vertical="center" wrapText="1"/>
    </xf>
    <xf numFmtId="164" fontId="3" fillId="0" borderId="1" xfId="1" applyNumberFormat="1" applyFont="1" applyBorder="1" applyAlignment="1">
      <alignment wrapText="1"/>
    </xf>
    <xf numFmtId="0" fontId="3" fillId="0" borderId="0" xfId="0" applyFont="1"/>
    <xf numFmtId="164" fontId="3" fillId="0" borderId="1" xfId="1" applyNumberFormat="1" applyFont="1" applyFill="1" applyBorder="1" applyAlignment="1">
      <alignment vertical="center" wrapText="1"/>
    </xf>
    <xf numFmtId="43" fontId="2" fillId="0" borderId="0" xfId="0" applyNumberFormat="1" applyFont="1" applyAlignment="1">
      <alignment wrapText="1"/>
    </xf>
    <xf numFmtId="0" fontId="6" fillId="4" borderId="2" xfId="0" applyFont="1" applyFill="1" applyBorder="1" applyAlignment="1">
      <alignment horizontal="center" vertical="center" wrapText="1"/>
    </xf>
    <xf numFmtId="43" fontId="6" fillId="4" borderId="2" xfId="1" applyFont="1" applyFill="1" applyBorder="1" applyAlignment="1">
      <alignment horizontal="center" vertical="center" wrapText="1"/>
    </xf>
    <xf numFmtId="0" fontId="3" fillId="0" borderId="1" xfId="0" applyFont="1" applyBorder="1" applyAlignment="1">
      <alignment horizontal="left" wrapText="1"/>
    </xf>
    <xf numFmtId="164" fontId="3" fillId="0" borderId="0" xfId="0" applyNumberFormat="1" applyFont="1" applyAlignment="1">
      <alignment wrapText="1"/>
    </xf>
    <xf numFmtId="1"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164" fontId="3" fillId="0" borderId="1" xfId="1" applyNumberFormat="1" applyFont="1" applyFill="1" applyBorder="1" applyAlignment="1">
      <alignment wrapText="1"/>
    </xf>
    <xf numFmtId="0" fontId="3" fillId="0" borderId="0" xfId="0" applyFont="1" applyAlignment="1"/>
    <xf numFmtId="165" fontId="3" fillId="0" borderId="1" xfId="0" applyNumberFormat="1" applyFont="1" applyBorder="1" applyAlignment="1">
      <alignment horizontal="left" wrapText="1"/>
    </xf>
    <xf numFmtId="0" fontId="3" fillId="0" borderId="3" xfId="0" applyFont="1" applyBorder="1" applyAlignment="1">
      <alignment horizontal="center" vertical="center" wrapText="1"/>
    </xf>
    <xf numFmtId="0" fontId="3" fillId="0" borderId="3" xfId="0" applyFont="1" applyBorder="1" applyAlignment="1">
      <alignment wrapText="1"/>
    </xf>
    <xf numFmtId="165" fontId="3" fillId="0" borderId="3" xfId="0" applyNumberFormat="1" applyFont="1" applyBorder="1" applyAlignment="1">
      <alignment wrapText="1"/>
    </xf>
    <xf numFmtId="164" fontId="3" fillId="0" borderId="3" xfId="1" applyNumberFormat="1" applyFont="1" applyBorder="1" applyAlignment="1">
      <alignment vertical="center" wrapText="1"/>
    </xf>
    <xf numFmtId="43" fontId="3" fillId="0" borderId="3" xfId="1" applyFont="1" applyBorder="1" applyAlignment="1">
      <alignment wrapText="1"/>
    </xf>
    <xf numFmtId="0" fontId="3" fillId="0" borderId="4" xfId="0" applyFont="1" applyBorder="1" applyAlignment="1">
      <alignment wrapText="1"/>
    </xf>
    <xf numFmtId="0" fontId="3" fillId="0" borderId="3" xfId="0" applyFont="1" applyBorder="1" applyAlignment="1"/>
    <xf numFmtId="164" fontId="3" fillId="0" borderId="3" xfId="1" applyNumberFormat="1" applyFont="1" applyFill="1" applyBorder="1" applyAlignment="1">
      <alignment wrapText="1"/>
    </xf>
    <xf numFmtId="0" fontId="3" fillId="0" borderId="1" xfId="0" applyFont="1" applyBorder="1" applyAlignment="1">
      <alignment horizontal="left"/>
    </xf>
    <xf numFmtId="15" fontId="3" fillId="0" borderId="1" xfId="0" applyNumberFormat="1" applyFont="1" applyBorder="1" applyAlignment="1">
      <alignment horizontal="left" wrapText="1"/>
    </xf>
    <xf numFmtId="0" fontId="3" fillId="0" borderId="1" xfId="0" applyFont="1" applyBorder="1" applyAlignment="1">
      <alignment horizontal="left" vertical="center" wrapText="1"/>
    </xf>
    <xf numFmtId="0" fontId="2" fillId="2" borderId="0" xfId="0" applyFont="1" applyFill="1" applyAlignment="1">
      <alignment horizontal="center" wrapText="1"/>
    </xf>
    <xf numFmtId="0" fontId="3" fillId="0" borderId="1" xfId="0" applyFont="1" applyFill="1" applyBorder="1" applyAlignment="1">
      <alignment horizontal="left" vertical="center" wrapText="1"/>
    </xf>
    <xf numFmtId="165" fontId="3" fillId="0" borderId="1" xfId="0" applyNumberFormat="1" applyFont="1" applyBorder="1" applyAlignment="1">
      <alignment horizontal="left" vertical="center" wrapText="1"/>
    </xf>
    <xf numFmtId="1"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wrapText="1"/>
    </xf>
    <xf numFmtId="43" fontId="2" fillId="2" borderId="0" xfId="1" applyFont="1" applyFill="1" applyAlignment="1">
      <alignment horizontal="center" wrapText="1"/>
    </xf>
    <xf numFmtId="0" fontId="7" fillId="5" borderId="0" xfId="0" applyFont="1" applyFill="1"/>
    <xf numFmtId="0" fontId="0" fillId="5" borderId="0" xfId="0" applyFill="1"/>
    <xf numFmtId="0" fontId="7" fillId="5" borderId="5" xfId="0" applyFont="1" applyFill="1" applyBorder="1" applyAlignment="1">
      <alignment horizontal="center"/>
    </xf>
    <xf numFmtId="0" fontId="7" fillId="5" borderId="5" xfId="0" applyFont="1" applyFill="1" applyBorder="1"/>
    <xf numFmtId="0" fontId="7" fillId="5" borderId="5" xfId="0" applyFont="1" applyFill="1" applyBorder="1" applyAlignment="1">
      <alignment wrapText="1"/>
    </xf>
    <xf numFmtId="0" fontId="7" fillId="5" borderId="5" xfId="0" applyFont="1" applyFill="1" applyBorder="1" applyAlignment="1">
      <alignment horizontal="center" vertical="center"/>
    </xf>
    <xf numFmtId="0" fontId="9" fillId="5" borderId="5" xfId="2" applyFont="1" applyFill="1" applyBorder="1" applyAlignment="1">
      <alignment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D5:F8"/>
  <sheetViews>
    <sheetView tabSelected="1" workbookViewId="0">
      <selection activeCell="E8" sqref="A8:XFD8"/>
    </sheetView>
  </sheetViews>
  <sheetFormatPr defaultRowHeight="14.5" x14ac:dyDescent="0.35"/>
  <cols>
    <col min="1" max="4" width="8.7265625" style="64"/>
    <col min="5" max="5" width="55.26953125" style="64" bestFit="1" customWidth="1"/>
    <col min="6" max="6" width="12.453125" style="64" customWidth="1"/>
    <col min="7" max="16384" width="8.7265625" style="64"/>
  </cols>
  <sheetData>
    <row r="5" spans="4:6" x14ac:dyDescent="0.35">
      <c r="D5" s="63" t="s">
        <v>350</v>
      </c>
    </row>
    <row r="7" spans="4:6" x14ac:dyDescent="0.35">
      <c r="D7" s="65" t="s">
        <v>347</v>
      </c>
      <c r="E7" s="66" t="s">
        <v>348</v>
      </c>
      <c r="F7" s="66" t="s">
        <v>349</v>
      </c>
    </row>
    <row r="8" spans="4:6" ht="87" x14ac:dyDescent="0.35">
      <c r="D8" s="68">
        <v>1</v>
      </c>
      <c r="E8" s="67" t="s">
        <v>352</v>
      </c>
      <c r="F8" s="69" t="s">
        <v>351</v>
      </c>
    </row>
  </sheetData>
  <hyperlinks>
    <hyperlink ref="F8" location="'Appendix 15'!A1" display="Appendix 15"/>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6"/>
  <sheetViews>
    <sheetView showGridLines="0" topLeftCell="A61" zoomScale="45" zoomScaleNormal="45" workbookViewId="0">
      <selection activeCell="F22" sqref="F22"/>
    </sheetView>
  </sheetViews>
  <sheetFormatPr defaultColWidth="8.90625" defaultRowHeight="11" x14ac:dyDescent="0.25"/>
  <cols>
    <col min="1" max="1" width="8.54296875" style="33" customWidth="1"/>
    <col min="2" max="2" width="36.90625" style="33" customWidth="1"/>
    <col min="3" max="3" width="21.08984375" style="33" customWidth="1"/>
    <col min="4" max="4" width="26.81640625" style="33" customWidth="1"/>
    <col min="5" max="5" width="16.36328125" style="33" customWidth="1"/>
    <col min="6" max="6" width="52.1796875" style="33" customWidth="1"/>
    <col min="7" max="7" width="17.1796875" style="33" bestFit="1" customWidth="1"/>
    <col min="8" max="8" width="17.6328125" style="33" bestFit="1" customWidth="1"/>
    <col min="9" max="9" width="19.453125" style="33" bestFit="1" customWidth="1"/>
    <col min="10" max="10" width="18.81640625" style="33" bestFit="1" customWidth="1"/>
    <col min="11" max="11" width="19.453125" style="33" bestFit="1" customWidth="1"/>
    <col min="12" max="12" width="18.81640625" style="33" bestFit="1" customWidth="1"/>
    <col min="13" max="13" width="19.453125" style="33" bestFit="1" customWidth="1"/>
    <col min="14" max="14" width="18.81640625" style="33" bestFit="1" customWidth="1"/>
    <col min="15" max="16" width="8.90625" style="33"/>
    <col min="17" max="17" width="19.36328125" style="33" customWidth="1"/>
    <col min="18" max="16384" width="8.90625" style="33"/>
  </cols>
  <sheetData>
    <row r="1" spans="1:17" s="5" customFormat="1" x14ac:dyDescent="0.25">
      <c r="A1" s="1" t="s">
        <v>0</v>
      </c>
      <c r="B1" s="2"/>
      <c r="C1" s="2"/>
      <c r="D1" s="2"/>
      <c r="E1" s="2"/>
      <c r="F1" s="2"/>
      <c r="G1" s="2"/>
      <c r="H1" s="3"/>
      <c r="I1" s="3"/>
      <c r="J1" s="3"/>
      <c r="K1" s="3"/>
      <c r="L1" s="3"/>
      <c r="M1" s="4"/>
      <c r="N1" s="4"/>
      <c r="Q1" s="5" t="s">
        <v>1</v>
      </c>
    </row>
    <row r="2" spans="1:17" s="5" customFormat="1" x14ac:dyDescent="0.25">
      <c r="A2" s="6"/>
      <c r="B2" s="7"/>
      <c r="C2" s="6"/>
      <c r="D2" s="6"/>
      <c r="E2" s="6"/>
      <c r="F2" s="6"/>
      <c r="G2" s="56" t="s">
        <v>2</v>
      </c>
      <c r="H2" s="56"/>
      <c r="I2" s="62" t="s">
        <v>3</v>
      </c>
      <c r="J2" s="62"/>
      <c r="K2" s="56" t="s">
        <v>4</v>
      </c>
      <c r="L2" s="56"/>
      <c r="M2" s="56" t="s">
        <v>5</v>
      </c>
      <c r="N2" s="56"/>
      <c r="Q2" s="8">
        <v>1257</v>
      </c>
    </row>
    <row r="3" spans="1:17" s="5" customFormat="1" ht="19.25" customHeight="1" x14ac:dyDescent="0.25">
      <c r="A3" s="9" t="s">
        <v>6</v>
      </c>
      <c r="B3" s="10"/>
      <c r="C3" s="10"/>
      <c r="D3" s="10"/>
      <c r="E3" s="10"/>
      <c r="F3" s="10"/>
      <c r="G3" s="11">
        <f t="shared" ref="G3:N3" si="0">SUM(G5:G60)</f>
        <v>3663528213.23</v>
      </c>
      <c r="H3" s="11">
        <f t="shared" si="0"/>
        <v>547715892.79999995</v>
      </c>
      <c r="I3" s="11">
        <f t="shared" si="0"/>
        <v>0</v>
      </c>
      <c r="J3" s="11">
        <f t="shared" si="0"/>
        <v>1133613.72</v>
      </c>
      <c r="K3" s="11">
        <f t="shared" si="0"/>
        <v>0</v>
      </c>
      <c r="L3" s="11">
        <f t="shared" si="0"/>
        <v>817707000</v>
      </c>
      <c r="M3" s="11">
        <f t="shared" si="0"/>
        <v>0</v>
      </c>
      <c r="N3" s="11">
        <f t="shared" si="0"/>
        <v>2095467.8536880424</v>
      </c>
    </row>
    <row r="4" spans="1:17" s="14" customFormat="1" ht="56.4" customHeight="1" x14ac:dyDescent="0.25">
      <c r="A4" s="12" t="s">
        <v>7</v>
      </c>
      <c r="B4" s="12" t="s">
        <v>8</v>
      </c>
      <c r="C4" s="12" t="s">
        <v>9</v>
      </c>
      <c r="D4" s="12" t="s">
        <v>10</v>
      </c>
      <c r="E4" s="12" t="s">
        <v>11</v>
      </c>
      <c r="F4" s="12" t="s">
        <v>12</v>
      </c>
      <c r="G4" s="12" t="s">
        <v>13</v>
      </c>
      <c r="H4" s="13" t="s">
        <v>14</v>
      </c>
      <c r="I4" s="13" t="s">
        <v>13</v>
      </c>
      <c r="J4" s="13" t="s">
        <v>14</v>
      </c>
      <c r="K4" s="13" t="s">
        <v>13</v>
      </c>
      <c r="L4" s="13" t="s">
        <v>14</v>
      </c>
      <c r="M4" s="13" t="s">
        <v>13</v>
      </c>
      <c r="N4" s="13" t="s">
        <v>14</v>
      </c>
      <c r="Q4" s="15"/>
    </row>
    <row r="5" spans="1:17" s="5" customFormat="1" ht="77" x14ac:dyDescent="0.25">
      <c r="A5" s="16">
        <v>1</v>
      </c>
      <c r="B5" s="17" t="s">
        <v>15</v>
      </c>
      <c r="C5" s="17" t="s">
        <v>16</v>
      </c>
      <c r="D5" s="17" t="s">
        <v>17</v>
      </c>
      <c r="E5" s="17" t="s">
        <v>18</v>
      </c>
      <c r="F5" s="17" t="s">
        <v>19</v>
      </c>
      <c r="G5" s="18">
        <f>0</f>
        <v>0</v>
      </c>
      <c r="H5" s="18">
        <f>0</f>
        <v>0</v>
      </c>
      <c r="I5" s="18">
        <f>0</f>
        <v>0</v>
      </c>
      <c r="J5" s="18">
        <f>0</f>
        <v>0</v>
      </c>
      <c r="K5" s="18">
        <f>0</f>
        <v>0</v>
      </c>
      <c r="L5" s="18">
        <f>0</f>
        <v>0</v>
      </c>
      <c r="M5" s="18">
        <f>0</f>
        <v>0</v>
      </c>
      <c r="N5" s="19">
        <v>200000</v>
      </c>
    </row>
    <row r="6" spans="1:17" s="5" customFormat="1" x14ac:dyDescent="0.25">
      <c r="A6" s="16">
        <v>2</v>
      </c>
      <c r="B6" s="17" t="s">
        <v>20</v>
      </c>
      <c r="C6" s="17" t="s">
        <v>18</v>
      </c>
      <c r="D6" s="17" t="s">
        <v>21</v>
      </c>
      <c r="E6" s="17"/>
      <c r="F6" s="17" t="s">
        <v>18</v>
      </c>
      <c r="G6" s="18">
        <f>0</f>
        <v>0</v>
      </c>
      <c r="H6" s="18">
        <v>118553433</v>
      </c>
      <c r="I6" s="18">
        <f>0</f>
        <v>0</v>
      </c>
      <c r="J6" s="18">
        <f>0</f>
        <v>0</v>
      </c>
      <c r="K6" s="18">
        <f>0</f>
        <v>0</v>
      </c>
      <c r="L6" s="18">
        <f>0</f>
        <v>0</v>
      </c>
      <c r="M6" s="18">
        <f>0</f>
        <v>0</v>
      </c>
      <c r="N6" s="18">
        <f>0</f>
        <v>0</v>
      </c>
    </row>
    <row r="7" spans="1:17" s="24" customFormat="1" x14ac:dyDescent="0.25">
      <c r="A7" s="20">
        <v>3</v>
      </c>
      <c r="B7" s="21" t="s">
        <v>22</v>
      </c>
      <c r="C7" s="21" t="s">
        <v>18</v>
      </c>
      <c r="D7" s="21" t="s">
        <v>18</v>
      </c>
      <c r="E7" s="21" t="s">
        <v>18</v>
      </c>
      <c r="F7" s="21" t="s">
        <v>18</v>
      </c>
      <c r="G7" s="22">
        <f>0</f>
        <v>0</v>
      </c>
      <c r="H7" s="22">
        <f>0</f>
        <v>0</v>
      </c>
      <c r="I7" s="22">
        <f>0</f>
        <v>0</v>
      </c>
      <c r="J7" s="23">
        <v>684939.72</v>
      </c>
      <c r="K7" s="22">
        <f>0</f>
        <v>0</v>
      </c>
      <c r="L7" s="22">
        <f>0</f>
        <v>0</v>
      </c>
      <c r="M7" s="22">
        <f>0</f>
        <v>0</v>
      </c>
      <c r="N7" s="22">
        <f>0</f>
        <v>0</v>
      </c>
      <c r="P7" s="25"/>
    </row>
    <row r="8" spans="1:17" s="24" customFormat="1" x14ac:dyDescent="0.25">
      <c r="A8" s="16">
        <v>4</v>
      </c>
      <c r="B8" s="17" t="s">
        <v>23</v>
      </c>
      <c r="C8" s="21"/>
      <c r="D8" s="21"/>
      <c r="E8" s="21"/>
      <c r="F8" s="21" t="s">
        <v>24</v>
      </c>
      <c r="G8" s="18">
        <f>0</f>
        <v>0</v>
      </c>
      <c r="H8" s="23">
        <v>423624459.79999995</v>
      </c>
      <c r="I8" s="18">
        <f>0</f>
        <v>0</v>
      </c>
      <c r="J8" s="18">
        <f>0</f>
        <v>0</v>
      </c>
      <c r="K8" s="18">
        <f>0</f>
        <v>0</v>
      </c>
      <c r="L8" s="18">
        <f>0</f>
        <v>0</v>
      </c>
      <c r="M8" s="18">
        <f>0</f>
        <v>0</v>
      </c>
      <c r="N8" s="18">
        <f>0</f>
        <v>0</v>
      </c>
    </row>
    <row r="9" spans="1:17" s="5" customFormat="1" ht="22" x14ac:dyDescent="0.25">
      <c r="A9" s="61">
        <v>5</v>
      </c>
      <c r="B9" s="55" t="s">
        <v>25</v>
      </c>
      <c r="C9" s="17" t="s">
        <v>26</v>
      </c>
      <c r="D9" s="17" t="s">
        <v>27</v>
      </c>
      <c r="E9" s="17"/>
      <c r="F9" s="17" t="s">
        <v>28</v>
      </c>
      <c r="G9" s="18">
        <f>0</f>
        <v>0</v>
      </c>
      <c r="H9" s="18">
        <f>0</f>
        <v>0</v>
      </c>
      <c r="I9" s="18">
        <f>0</f>
        <v>0</v>
      </c>
      <c r="J9" s="18">
        <f>0</f>
        <v>0</v>
      </c>
      <c r="K9" s="18">
        <f>0</f>
        <v>0</v>
      </c>
      <c r="L9" s="18">
        <f>0</f>
        <v>0</v>
      </c>
      <c r="M9" s="18">
        <f>0</f>
        <v>0</v>
      </c>
      <c r="N9" s="19">
        <v>276213</v>
      </c>
    </row>
    <row r="10" spans="1:17" s="5" customFormat="1" ht="22" x14ac:dyDescent="0.25">
      <c r="A10" s="61"/>
      <c r="B10" s="55"/>
      <c r="C10" s="17" t="s">
        <v>26</v>
      </c>
      <c r="D10" s="17" t="s">
        <v>29</v>
      </c>
      <c r="E10" s="17"/>
      <c r="F10" s="17" t="s">
        <v>30</v>
      </c>
      <c r="G10" s="18">
        <f>0</f>
        <v>0</v>
      </c>
      <c r="H10" s="18">
        <f>0</f>
        <v>0</v>
      </c>
      <c r="I10" s="18">
        <f>0</f>
        <v>0</v>
      </c>
      <c r="J10" s="18">
        <f>0</f>
        <v>0</v>
      </c>
      <c r="K10" s="18">
        <f>0</f>
        <v>0</v>
      </c>
      <c r="L10" s="18">
        <f>0</f>
        <v>0</v>
      </c>
      <c r="M10" s="18">
        <f>0</f>
        <v>0</v>
      </c>
      <c r="N10" s="19">
        <v>15387.345430786205</v>
      </c>
    </row>
    <row r="11" spans="1:17" s="5" customFormat="1" ht="22" x14ac:dyDescent="0.25">
      <c r="A11" s="61"/>
      <c r="B11" s="55"/>
      <c r="C11" s="17" t="s">
        <v>31</v>
      </c>
      <c r="D11" s="17" t="s">
        <v>29</v>
      </c>
      <c r="E11" s="17"/>
      <c r="F11" s="17" t="s">
        <v>32</v>
      </c>
      <c r="G11" s="18">
        <f>0</f>
        <v>0</v>
      </c>
      <c r="H11" s="18">
        <f>0</f>
        <v>0</v>
      </c>
      <c r="I11" s="18">
        <f>0</f>
        <v>0</v>
      </c>
      <c r="J11" s="18">
        <f>0</f>
        <v>0</v>
      </c>
      <c r="K11" s="18">
        <f>0</f>
        <v>0</v>
      </c>
      <c r="L11" s="18">
        <f>0</f>
        <v>0</v>
      </c>
      <c r="M11" s="18">
        <f>0</f>
        <v>0</v>
      </c>
      <c r="N11" s="19">
        <v>30800</v>
      </c>
    </row>
    <row r="12" spans="1:17" s="5" customFormat="1" ht="22" x14ac:dyDescent="0.25">
      <c r="A12" s="61"/>
      <c r="B12" s="55"/>
      <c r="C12" s="17" t="s">
        <v>33</v>
      </c>
      <c r="D12" s="17" t="s">
        <v>27</v>
      </c>
      <c r="E12" s="17"/>
      <c r="F12" s="17" t="s">
        <v>34</v>
      </c>
      <c r="G12" s="18">
        <f>0</f>
        <v>0</v>
      </c>
      <c r="H12" s="18">
        <f>0</f>
        <v>0</v>
      </c>
      <c r="I12" s="18">
        <f>0</f>
        <v>0</v>
      </c>
      <c r="J12" s="18">
        <f>0</f>
        <v>0</v>
      </c>
      <c r="K12" s="18">
        <f>0</f>
        <v>0</v>
      </c>
      <c r="L12" s="18">
        <f>0</f>
        <v>0</v>
      </c>
      <c r="M12" s="18">
        <f>0</f>
        <v>0</v>
      </c>
      <c r="N12" s="19">
        <v>1874.3502542416409</v>
      </c>
    </row>
    <row r="13" spans="1:17" s="5" customFormat="1" ht="22" x14ac:dyDescent="0.25">
      <c r="A13" s="61"/>
      <c r="B13" s="55"/>
      <c r="C13" s="17" t="s">
        <v>26</v>
      </c>
      <c r="D13" s="17" t="s">
        <v>35</v>
      </c>
      <c r="E13" s="17"/>
      <c r="F13" s="17" t="s">
        <v>36</v>
      </c>
      <c r="G13" s="18">
        <f>0</f>
        <v>0</v>
      </c>
      <c r="H13" s="18">
        <f>0</f>
        <v>0</v>
      </c>
      <c r="I13" s="18">
        <f>0</f>
        <v>0</v>
      </c>
      <c r="J13" s="18">
        <f>0</f>
        <v>0</v>
      </c>
      <c r="K13" s="18">
        <f>0</f>
        <v>0</v>
      </c>
      <c r="L13" s="18">
        <f>0</f>
        <v>0</v>
      </c>
      <c r="M13" s="18">
        <f>0</f>
        <v>0</v>
      </c>
      <c r="N13" s="19">
        <v>60219.813691912052</v>
      </c>
    </row>
    <row r="14" spans="1:17" s="5" customFormat="1" x14ac:dyDescent="0.25">
      <c r="A14" s="61"/>
      <c r="B14" s="55"/>
      <c r="C14" s="17" t="s">
        <v>37</v>
      </c>
      <c r="D14" s="17" t="s">
        <v>27</v>
      </c>
      <c r="E14" s="17"/>
      <c r="F14" s="17" t="s">
        <v>38</v>
      </c>
      <c r="G14" s="18">
        <f>0</f>
        <v>0</v>
      </c>
      <c r="H14" s="18">
        <f>0</f>
        <v>0</v>
      </c>
      <c r="I14" s="18">
        <f>0</f>
        <v>0</v>
      </c>
      <c r="J14" s="18">
        <f>0</f>
        <v>0</v>
      </c>
      <c r="K14" s="18">
        <f>0</f>
        <v>0</v>
      </c>
      <c r="L14" s="18">
        <f>0</f>
        <v>0</v>
      </c>
      <c r="M14" s="18">
        <f>0</f>
        <v>0</v>
      </c>
      <c r="N14" s="19">
        <v>18394.274643840232</v>
      </c>
    </row>
    <row r="15" spans="1:17" s="5" customFormat="1" x14ac:dyDescent="0.25">
      <c r="A15" s="61"/>
      <c r="B15" s="55"/>
      <c r="C15" s="17" t="s">
        <v>37</v>
      </c>
      <c r="D15" s="17" t="s">
        <v>27</v>
      </c>
      <c r="E15" s="17"/>
      <c r="F15" s="17" t="s">
        <v>39</v>
      </c>
      <c r="G15" s="18">
        <f>0</f>
        <v>0</v>
      </c>
      <c r="H15" s="18">
        <f>0</f>
        <v>0</v>
      </c>
      <c r="I15" s="18">
        <f>0</f>
        <v>0</v>
      </c>
      <c r="J15" s="18">
        <f>0</f>
        <v>0</v>
      </c>
      <c r="K15" s="18">
        <f>0</f>
        <v>0</v>
      </c>
      <c r="L15" s="18">
        <f>0</f>
        <v>0</v>
      </c>
      <c r="M15" s="18">
        <f>0</f>
        <v>0</v>
      </c>
      <c r="N15" s="19">
        <v>52999.475544242145</v>
      </c>
    </row>
    <row r="16" spans="1:17" s="5" customFormat="1" ht="22" x14ac:dyDescent="0.25">
      <c r="A16" s="61"/>
      <c r="B16" s="55"/>
      <c r="C16" s="17" t="s">
        <v>37</v>
      </c>
      <c r="D16" s="17" t="s">
        <v>40</v>
      </c>
      <c r="E16" s="17"/>
      <c r="F16" s="17" t="s">
        <v>41</v>
      </c>
      <c r="G16" s="18">
        <f>0</f>
        <v>0</v>
      </c>
      <c r="H16" s="18">
        <f>0</f>
        <v>0</v>
      </c>
      <c r="I16" s="18">
        <f>0</f>
        <v>0</v>
      </c>
      <c r="J16" s="18">
        <f>0</f>
        <v>0</v>
      </c>
      <c r="K16" s="18">
        <f>0</f>
        <v>0</v>
      </c>
      <c r="L16" s="18">
        <f>0</f>
        <v>0</v>
      </c>
      <c r="M16" s="18">
        <f>0</f>
        <v>0</v>
      </c>
      <c r="N16" s="19">
        <v>4960.489518809296</v>
      </c>
    </row>
    <row r="17" spans="1:16" s="5" customFormat="1" ht="22" x14ac:dyDescent="0.25">
      <c r="A17" s="61"/>
      <c r="B17" s="55"/>
      <c r="C17" s="17" t="s">
        <v>42</v>
      </c>
      <c r="D17" s="17" t="s">
        <v>27</v>
      </c>
      <c r="E17" s="17"/>
      <c r="F17" s="17" t="s">
        <v>43</v>
      </c>
      <c r="G17" s="18">
        <f>0</f>
        <v>0</v>
      </c>
      <c r="H17" s="18">
        <f>0</f>
        <v>0</v>
      </c>
      <c r="I17" s="18">
        <f>0</f>
        <v>0</v>
      </c>
      <c r="J17" s="18">
        <f>0</f>
        <v>0</v>
      </c>
      <c r="K17" s="18">
        <f>0</f>
        <v>0</v>
      </c>
      <c r="L17" s="18">
        <f>0</f>
        <v>0</v>
      </c>
      <c r="M17" s="18">
        <f>0</f>
        <v>0</v>
      </c>
      <c r="N17" s="19">
        <v>28638.844077247686</v>
      </c>
    </row>
    <row r="18" spans="1:16" s="5" customFormat="1" ht="22" x14ac:dyDescent="0.25">
      <c r="A18" s="61"/>
      <c r="B18" s="55"/>
      <c r="C18" s="17" t="s">
        <v>44</v>
      </c>
      <c r="D18" s="17" t="s">
        <v>27</v>
      </c>
      <c r="E18" s="17"/>
      <c r="F18" s="17" t="s">
        <v>45</v>
      </c>
      <c r="G18" s="18">
        <f>0</f>
        <v>0</v>
      </c>
      <c r="H18" s="18">
        <f>0</f>
        <v>0</v>
      </c>
      <c r="I18" s="18">
        <f>0</f>
        <v>0</v>
      </c>
      <c r="J18" s="18">
        <f>0</f>
        <v>0</v>
      </c>
      <c r="K18" s="18">
        <f>0</f>
        <v>0</v>
      </c>
      <c r="L18" s="18">
        <f>0</f>
        <v>0</v>
      </c>
      <c r="M18" s="18">
        <f>0</f>
        <v>0</v>
      </c>
      <c r="N18" s="19">
        <v>144160</v>
      </c>
    </row>
    <row r="19" spans="1:16" s="5" customFormat="1" ht="22" x14ac:dyDescent="0.25">
      <c r="A19" s="61"/>
      <c r="B19" s="55"/>
      <c r="C19" s="17" t="s">
        <v>46</v>
      </c>
      <c r="D19" s="17" t="s">
        <v>27</v>
      </c>
      <c r="E19" s="17"/>
      <c r="F19" s="17" t="s">
        <v>47</v>
      </c>
      <c r="G19" s="18">
        <f>0</f>
        <v>0</v>
      </c>
      <c r="H19" s="18">
        <f>0</f>
        <v>0</v>
      </c>
      <c r="I19" s="18">
        <f>0</f>
        <v>0</v>
      </c>
      <c r="J19" s="18">
        <f>0</f>
        <v>0</v>
      </c>
      <c r="K19" s="18">
        <f>0</f>
        <v>0</v>
      </c>
      <c r="L19" s="18">
        <f>0</f>
        <v>0</v>
      </c>
      <c r="M19" s="18">
        <f>0</f>
        <v>0</v>
      </c>
      <c r="N19" s="19">
        <v>179233.92514045793</v>
      </c>
    </row>
    <row r="20" spans="1:16" s="5" customFormat="1" ht="22" x14ac:dyDescent="0.25">
      <c r="A20" s="61"/>
      <c r="B20" s="55"/>
      <c r="C20" s="17" t="s">
        <v>48</v>
      </c>
      <c r="D20" s="17" t="s">
        <v>27</v>
      </c>
      <c r="E20" s="17"/>
      <c r="F20" s="17" t="s">
        <v>49</v>
      </c>
      <c r="G20" s="18">
        <f>0</f>
        <v>0</v>
      </c>
      <c r="H20" s="18">
        <f>0</f>
        <v>0</v>
      </c>
      <c r="I20" s="18">
        <f>0</f>
        <v>0</v>
      </c>
      <c r="J20" s="18">
        <f>0</f>
        <v>0</v>
      </c>
      <c r="K20" s="18">
        <f>0</f>
        <v>0</v>
      </c>
      <c r="L20" s="18">
        <f>0</f>
        <v>0</v>
      </c>
      <c r="M20" s="18">
        <f>0</f>
        <v>0</v>
      </c>
      <c r="N20" s="19">
        <v>84798.453468318985</v>
      </c>
    </row>
    <row r="21" spans="1:16" s="5" customFormat="1" ht="22" x14ac:dyDescent="0.25">
      <c r="A21" s="61"/>
      <c r="B21" s="55"/>
      <c r="C21" s="17" t="s">
        <v>50</v>
      </c>
      <c r="D21" s="17" t="s">
        <v>27</v>
      </c>
      <c r="E21" s="17"/>
      <c r="F21" s="17" t="s">
        <v>51</v>
      </c>
      <c r="G21" s="18">
        <f>0</f>
        <v>0</v>
      </c>
      <c r="H21" s="18">
        <f>0</f>
        <v>0</v>
      </c>
      <c r="I21" s="18">
        <f>0</f>
        <v>0</v>
      </c>
      <c r="J21" s="18">
        <f>0</f>
        <v>0</v>
      </c>
      <c r="K21" s="18">
        <f>0</f>
        <v>0</v>
      </c>
      <c r="L21" s="18">
        <f>0</f>
        <v>0</v>
      </c>
      <c r="M21" s="18">
        <f>0</f>
        <v>0</v>
      </c>
      <c r="N21" s="19">
        <v>116479.8233149001</v>
      </c>
    </row>
    <row r="22" spans="1:16" s="5" customFormat="1" ht="22" x14ac:dyDescent="0.25">
      <c r="A22" s="61"/>
      <c r="B22" s="55"/>
      <c r="C22" s="17" t="s">
        <v>52</v>
      </c>
      <c r="D22" s="17" t="s">
        <v>29</v>
      </c>
      <c r="E22" s="17"/>
      <c r="F22" s="17" t="s">
        <v>53</v>
      </c>
      <c r="G22" s="18">
        <f>0</f>
        <v>0</v>
      </c>
      <c r="H22" s="18">
        <f>0</f>
        <v>0</v>
      </c>
      <c r="I22" s="18">
        <f>0</f>
        <v>0</v>
      </c>
      <c r="J22" s="18">
        <f>0</f>
        <v>0</v>
      </c>
      <c r="K22" s="18">
        <f>0</f>
        <v>0</v>
      </c>
      <c r="L22" s="18">
        <f>0</f>
        <v>0</v>
      </c>
      <c r="M22" s="18">
        <f>0</f>
        <v>0</v>
      </c>
      <c r="N22" s="19">
        <v>2594.9985727507851</v>
      </c>
    </row>
    <row r="23" spans="1:16" s="5" customFormat="1" ht="22" x14ac:dyDescent="0.25">
      <c r="A23" s="61"/>
      <c r="B23" s="55"/>
      <c r="C23" s="17" t="s">
        <v>48</v>
      </c>
      <c r="D23" s="17" t="s">
        <v>27</v>
      </c>
      <c r="E23" s="17"/>
      <c r="F23" s="17" t="s">
        <v>54</v>
      </c>
      <c r="G23" s="18">
        <f>0</f>
        <v>0</v>
      </c>
      <c r="H23" s="18">
        <f>0</f>
        <v>0</v>
      </c>
      <c r="I23" s="18">
        <f>0</f>
        <v>0</v>
      </c>
      <c r="J23" s="18">
        <f>0</f>
        <v>0</v>
      </c>
      <c r="K23" s="18">
        <f>0</f>
        <v>0</v>
      </c>
      <c r="L23" s="18">
        <f>0</f>
        <v>0</v>
      </c>
      <c r="M23" s="18">
        <f>0</f>
        <v>0</v>
      </c>
      <c r="N23" s="19">
        <v>116068</v>
      </c>
    </row>
    <row r="24" spans="1:16" s="5" customFormat="1" ht="22" x14ac:dyDescent="0.25">
      <c r="A24" s="61"/>
      <c r="B24" s="55"/>
      <c r="C24" s="17" t="s">
        <v>48</v>
      </c>
      <c r="D24" s="17" t="s">
        <v>27</v>
      </c>
      <c r="E24" s="17"/>
      <c r="F24" s="17" t="s">
        <v>55</v>
      </c>
      <c r="G24" s="18">
        <f>0</f>
        <v>0</v>
      </c>
      <c r="H24" s="18">
        <f>0</f>
        <v>0</v>
      </c>
      <c r="I24" s="18">
        <f>0</f>
        <v>0</v>
      </c>
      <c r="J24" s="18">
        <f>0</f>
        <v>0</v>
      </c>
      <c r="K24" s="18">
        <f>0</f>
        <v>0</v>
      </c>
      <c r="L24" s="18">
        <f>0</f>
        <v>0</v>
      </c>
      <c r="M24" s="18">
        <f>0</f>
        <v>0</v>
      </c>
      <c r="N24" s="19">
        <v>21971.95786970156</v>
      </c>
    </row>
    <row r="25" spans="1:16" s="5" customFormat="1" ht="22" x14ac:dyDescent="0.25">
      <c r="A25" s="61"/>
      <c r="B25" s="55"/>
      <c r="C25" s="17" t="s">
        <v>50</v>
      </c>
      <c r="D25" s="17" t="s">
        <v>27</v>
      </c>
      <c r="E25" s="17"/>
      <c r="F25" s="17" t="s">
        <v>56</v>
      </c>
      <c r="G25" s="18">
        <f>0</f>
        <v>0</v>
      </c>
      <c r="H25" s="18">
        <f>0</f>
        <v>0</v>
      </c>
      <c r="I25" s="18">
        <f>0</f>
        <v>0</v>
      </c>
      <c r="J25" s="18">
        <f>0</f>
        <v>0</v>
      </c>
      <c r="K25" s="18">
        <f>0</f>
        <v>0</v>
      </c>
      <c r="L25" s="18">
        <f>0</f>
        <v>0</v>
      </c>
      <c r="M25" s="18">
        <f>0</f>
        <v>0</v>
      </c>
      <c r="N25" s="19">
        <v>34206.932160833829</v>
      </c>
    </row>
    <row r="26" spans="1:16" s="5" customFormat="1" ht="44" x14ac:dyDescent="0.25">
      <c r="A26" s="61">
        <v>6</v>
      </c>
      <c r="B26" s="55" t="s">
        <v>57</v>
      </c>
      <c r="C26" s="17" t="s">
        <v>58</v>
      </c>
      <c r="D26" s="17" t="s">
        <v>59</v>
      </c>
      <c r="E26" s="17"/>
      <c r="F26" s="17" t="s">
        <v>60</v>
      </c>
      <c r="G26" s="18">
        <f>0</f>
        <v>0</v>
      </c>
      <c r="H26" s="18">
        <f>0</f>
        <v>0</v>
      </c>
      <c r="I26" s="18">
        <f>0</f>
        <v>0</v>
      </c>
      <c r="J26" s="18">
        <f>0</f>
        <v>0</v>
      </c>
      <c r="K26" s="18">
        <f>0</f>
        <v>0</v>
      </c>
      <c r="L26" s="18">
        <v>74992500</v>
      </c>
      <c r="M26" s="18">
        <f>0</f>
        <v>0</v>
      </c>
      <c r="N26" s="18">
        <f>0</f>
        <v>0</v>
      </c>
      <c r="P26" s="26"/>
    </row>
    <row r="27" spans="1:16" s="5" customFormat="1" ht="33" x14ac:dyDescent="0.25">
      <c r="A27" s="61"/>
      <c r="B27" s="55"/>
      <c r="C27" s="17" t="s">
        <v>58</v>
      </c>
      <c r="D27" s="17" t="s">
        <v>61</v>
      </c>
      <c r="E27" s="17"/>
      <c r="F27" s="17" t="s">
        <v>62</v>
      </c>
      <c r="G27" s="18">
        <f>0</f>
        <v>0</v>
      </c>
      <c r="H27" s="18">
        <f>0</f>
        <v>0</v>
      </c>
      <c r="I27" s="18">
        <f>0</f>
        <v>0</v>
      </c>
      <c r="J27" s="18">
        <f>0</f>
        <v>0</v>
      </c>
      <c r="K27" s="18">
        <f>0</f>
        <v>0</v>
      </c>
      <c r="L27" s="18">
        <v>32058000</v>
      </c>
      <c r="M27" s="18">
        <f>0</f>
        <v>0</v>
      </c>
      <c r="N27" s="18">
        <f>0</f>
        <v>0</v>
      </c>
    </row>
    <row r="28" spans="1:16" s="5" customFormat="1" ht="33" x14ac:dyDescent="0.25">
      <c r="A28" s="61"/>
      <c r="B28" s="55"/>
      <c r="C28" s="17" t="s">
        <v>63</v>
      </c>
      <c r="D28" s="17" t="s">
        <v>64</v>
      </c>
      <c r="E28" s="17"/>
      <c r="F28" s="17" t="s">
        <v>65</v>
      </c>
      <c r="G28" s="18">
        <f>0</f>
        <v>0</v>
      </c>
      <c r="H28" s="18">
        <f>0</f>
        <v>0</v>
      </c>
      <c r="I28" s="18">
        <f>0</f>
        <v>0</v>
      </c>
      <c r="J28" s="18">
        <f>0</f>
        <v>0</v>
      </c>
      <c r="K28" s="18">
        <f>0</f>
        <v>0</v>
      </c>
      <c r="L28" s="18">
        <v>125439000</v>
      </c>
      <c r="M28" s="18">
        <f>0</f>
        <v>0</v>
      </c>
      <c r="N28" s="18">
        <f>0</f>
        <v>0</v>
      </c>
    </row>
    <row r="29" spans="1:16" s="5" customFormat="1" ht="33" x14ac:dyDescent="0.25">
      <c r="A29" s="61"/>
      <c r="B29" s="55"/>
      <c r="C29" s="17" t="s">
        <v>66</v>
      </c>
      <c r="D29" s="17" t="s">
        <v>67</v>
      </c>
      <c r="E29" s="17"/>
      <c r="F29" s="17" t="s">
        <v>68</v>
      </c>
      <c r="G29" s="18">
        <f>0</f>
        <v>0</v>
      </c>
      <c r="H29" s="18">
        <f>0</f>
        <v>0</v>
      </c>
      <c r="I29" s="18">
        <f>0</f>
        <v>0</v>
      </c>
      <c r="J29" s="18">
        <f>0</f>
        <v>0</v>
      </c>
      <c r="K29" s="18">
        <f>0</f>
        <v>0</v>
      </c>
      <c r="L29" s="18">
        <v>33426000</v>
      </c>
      <c r="M29" s="18">
        <f>0</f>
        <v>0</v>
      </c>
      <c r="N29" s="18">
        <f>0</f>
        <v>0</v>
      </c>
    </row>
    <row r="30" spans="1:16" s="5" customFormat="1" ht="22" x14ac:dyDescent="0.25">
      <c r="A30" s="61"/>
      <c r="B30" s="55"/>
      <c r="C30" s="17" t="s">
        <v>69</v>
      </c>
      <c r="D30" s="17" t="s">
        <v>70</v>
      </c>
      <c r="E30" s="17"/>
      <c r="F30" s="17" t="s">
        <v>71</v>
      </c>
      <c r="G30" s="18">
        <f>0</f>
        <v>0</v>
      </c>
      <c r="H30" s="18">
        <f>0</f>
        <v>0</v>
      </c>
      <c r="I30" s="18">
        <f>0</f>
        <v>0</v>
      </c>
      <c r="J30" s="18">
        <f>0</f>
        <v>0</v>
      </c>
      <c r="K30" s="18">
        <f>0</f>
        <v>0</v>
      </c>
      <c r="L30" s="18">
        <v>14152500</v>
      </c>
      <c r="M30" s="18">
        <f>0</f>
        <v>0</v>
      </c>
      <c r="N30" s="18">
        <f>0</f>
        <v>0</v>
      </c>
    </row>
    <row r="31" spans="1:16" s="5" customFormat="1" ht="22" x14ac:dyDescent="0.25">
      <c r="A31" s="61"/>
      <c r="B31" s="55"/>
      <c r="C31" s="17" t="s">
        <v>72</v>
      </c>
      <c r="D31" s="17" t="s">
        <v>70</v>
      </c>
      <c r="E31" s="17"/>
      <c r="F31" s="17" t="s">
        <v>73</v>
      </c>
      <c r="G31" s="18">
        <f>0</f>
        <v>0</v>
      </c>
      <c r="H31" s="18">
        <f>0</f>
        <v>0</v>
      </c>
      <c r="I31" s="18">
        <f>0</f>
        <v>0</v>
      </c>
      <c r="J31" s="18">
        <f>0</f>
        <v>0</v>
      </c>
      <c r="K31" s="18">
        <f>0</f>
        <v>0</v>
      </c>
      <c r="L31" s="18">
        <v>15000000</v>
      </c>
      <c r="M31" s="18">
        <f>0</f>
        <v>0</v>
      </c>
      <c r="N31" s="18">
        <f>0</f>
        <v>0</v>
      </c>
    </row>
    <row r="32" spans="1:16" s="5" customFormat="1" ht="22" x14ac:dyDescent="0.25">
      <c r="A32" s="61"/>
      <c r="B32" s="55"/>
      <c r="C32" s="17" t="s">
        <v>69</v>
      </c>
      <c r="D32" s="17" t="s">
        <v>74</v>
      </c>
      <c r="E32" s="17"/>
      <c r="F32" s="17" t="s">
        <v>75</v>
      </c>
      <c r="G32" s="18">
        <f>0</f>
        <v>0</v>
      </c>
      <c r="H32" s="18">
        <f>0</f>
        <v>0</v>
      </c>
      <c r="I32" s="18">
        <f>0</f>
        <v>0</v>
      </c>
      <c r="J32" s="18">
        <f>0</f>
        <v>0</v>
      </c>
      <c r="K32" s="18">
        <f>0</f>
        <v>0</v>
      </c>
      <c r="L32" s="18">
        <v>25558500</v>
      </c>
      <c r="M32" s="18">
        <f>0</f>
        <v>0</v>
      </c>
      <c r="N32" s="18">
        <f>0</f>
        <v>0</v>
      </c>
    </row>
    <row r="33" spans="1:14" s="5" customFormat="1" ht="44" x14ac:dyDescent="0.25">
      <c r="A33" s="61"/>
      <c r="B33" s="55"/>
      <c r="C33" s="17" t="s">
        <v>69</v>
      </c>
      <c r="D33" s="17" t="s">
        <v>76</v>
      </c>
      <c r="E33" s="17"/>
      <c r="F33" s="17" t="s">
        <v>77</v>
      </c>
      <c r="G33" s="18">
        <f>0</f>
        <v>0</v>
      </c>
      <c r="H33" s="18">
        <f>0</f>
        <v>0</v>
      </c>
      <c r="I33" s="18">
        <f>0</f>
        <v>0</v>
      </c>
      <c r="J33" s="18">
        <f>0</f>
        <v>0</v>
      </c>
      <c r="K33" s="18">
        <f>0</f>
        <v>0</v>
      </c>
      <c r="L33" s="18">
        <v>9000000</v>
      </c>
      <c r="M33" s="18">
        <f>0</f>
        <v>0</v>
      </c>
      <c r="N33" s="18">
        <f>0</f>
        <v>0</v>
      </c>
    </row>
    <row r="34" spans="1:14" s="5" customFormat="1" x14ac:dyDescent="0.25">
      <c r="A34" s="61"/>
      <c r="B34" s="55"/>
      <c r="C34" s="17" t="s">
        <v>78</v>
      </c>
      <c r="D34" s="17" t="s">
        <v>79</v>
      </c>
      <c r="E34" s="17"/>
      <c r="F34" s="17" t="s">
        <v>80</v>
      </c>
      <c r="G34" s="18">
        <f>0</f>
        <v>0</v>
      </c>
      <c r="H34" s="18">
        <f>0</f>
        <v>0</v>
      </c>
      <c r="I34" s="18">
        <f>0</f>
        <v>0</v>
      </c>
      <c r="J34" s="18">
        <f>0</f>
        <v>0</v>
      </c>
      <c r="K34" s="18">
        <f>0</f>
        <v>0</v>
      </c>
      <c r="L34" s="18">
        <v>1950000</v>
      </c>
      <c r="M34" s="18">
        <f>0</f>
        <v>0</v>
      </c>
      <c r="N34" s="18">
        <f>0</f>
        <v>0</v>
      </c>
    </row>
    <row r="35" spans="1:14" s="5" customFormat="1" ht="22" x14ac:dyDescent="0.25">
      <c r="A35" s="61"/>
      <c r="B35" s="55"/>
      <c r="C35" s="17" t="s">
        <v>69</v>
      </c>
      <c r="D35" s="17" t="s">
        <v>81</v>
      </c>
      <c r="E35" s="17"/>
      <c r="F35" s="17" t="s">
        <v>82</v>
      </c>
      <c r="G35" s="18">
        <f>0</f>
        <v>0</v>
      </c>
      <c r="H35" s="18">
        <f>0</f>
        <v>0</v>
      </c>
      <c r="I35" s="18">
        <f>0</f>
        <v>0</v>
      </c>
      <c r="J35" s="18">
        <f>0</f>
        <v>0</v>
      </c>
      <c r="K35" s="18">
        <f>0</f>
        <v>0</v>
      </c>
      <c r="L35" s="18">
        <v>5599500</v>
      </c>
      <c r="M35" s="18">
        <f>0</f>
        <v>0</v>
      </c>
      <c r="N35" s="18">
        <f>0</f>
        <v>0</v>
      </c>
    </row>
    <row r="36" spans="1:14" s="5" customFormat="1" ht="22" x14ac:dyDescent="0.25">
      <c r="A36" s="61"/>
      <c r="B36" s="55"/>
      <c r="C36" s="17" t="s">
        <v>69</v>
      </c>
      <c r="D36" s="17" t="s">
        <v>83</v>
      </c>
      <c r="E36" s="17"/>
      <c r="F36" s="17" t="s">
        <v>84</v>
      </c>
      <c r="G36" s="18">
        <f>0</f>
        <v>0</v>
      </c>
      <c r="H36" s="18">
        <f>0</f>
        <v>0</v>
      </c>
      <c r="I36" s="18">
        <f>0</f>
        <v>0</v>
      </c>
      <c r="J36" s="18">
        <f>0</f>
        <v>0</v>
      </c>
      <c r="K36" s="18">
        <f>0</f>
        <v>0</v>
      </c>
      <c r="L36" s="18">
        <v>13272000</v>
      </c>
      <c r="M36" s="18">
        <f>0</f>
        <v>0</v>
      </c>
      <c r="N36" s="18">
        <f>0</f>
        <v>0</v>
      </c>
    </row>
    <row r="37" spans="1:14" s="5" customFormat="1" ht="22" x14ac:dyDescent="0.25">
      <c r="A37" s="61"/>
      <c r="B37" s="55"/>
      <c r="C37" s="17" t="s">
        <v>78</v>
      </c>
      <c r="D37" s="17" t="s">
        <v>83</v>
      </c>
      <c r="E37" s="17"/>
      <c r="F37" s="17" t="s">
        <v>80</v>
      </c>
      <c r="G37" s="18">
        <f>0</f>
        <v>0</v>
      </c>
      <c r="H37" s="18">
        <f>0</f>
        <v>0</v>
      </c>
      <c r="I37" s="18">
        <f>0</f>
        <v>0</v>
      </c>
      <c r="J37" s="18">
        <f>0</f>
        <v>0</v>
      </c>
      <c r="K37" s="18">
        <f>0</f>
        <v>0</v>
      </c>
      <c r="L37" s="18">
        <v>1950000</v>
      </c>
      <c r="M37" s="18">
        <f>0</f>
        <v>0</v>
      </c>
      <c r="N37" s="18">
        <f>0</f>
        <v>0</v>
      </c>
    </row>
    <row r="38" spans="1:14" s="5" customFormat="1" ht="22" x14ac:dyDescent="0.25">
      <c r="A38" s="61"/>
      <c r="B38" s="55"/>
      <c r="C38" s="17" t="s">
        <v>69</v>
      </c>
      <c r="D38" s="17" t="s">
        <v>83</v>
      </c>
      <c r="E38" s="17"/>
      <c r="F38" s="17" t="s">
        <v>85</v>
      </c>
      <c r="G38" s="18">
        <f>0</f>
        <v>0</v>
      </c>
      <c r="H38" s="18">
        <f>0</f>
        <v>0</v>
      </c>
      <c r="I38" s="18">
        <f>0</f>
        <v>0</v>
      </c>
      <c r="J38" s="18">
        <f>0</f>
        <v>0</v>
      </c>
      <c r="K38" s="18">
        <f>0</f>
        <v>0</v>
      </c>
      <c r="L38" s="18">
        <v>259500</v>
      </c>
      <c r="M38" s="18">
        <f>0</f>
        <v>0</v>
      </c>
      <c r="N38" s="18">
        <f>0</f>
        <v>0</v>
      </c>
    </row>
    <row r="39" spans="1:14" s="5" customFormat="1" ht="55" x14ac:dyDescent="0.25">
      <c r="A39" s="61"/>
      <c r="B39" s="55"/>
      <c r="C39" s="17" t="s">
        <v>69</v>
      </c>
      <c r="D39" s="17" t="s">
        <v>86</v>
      </c>
      <c r="E39" s="17"/>
      <c r="F39" s="17" t="s">
        <v>87</v>
      </c>
      <c r="G39" s="18">
        <f>0</f>
        <v>0</v>
      </c>
      <c r="H39" s="18">
        <f>0</f>
        <v>0</v>
      </c>
      <c r="I39" s="18">
        <f>0</f>
        <v>0</v>
      </c>
      <c r="J39" s="18">
        <f>0</f>
        <v>0</v>
      </c>
      <c r="K39" s="18">
        <f>0</f>
        <v>0</v>
      </c>
      <c r="L39" s="18">
        <v>15750000</v>
      </c>
      <c r="M39" s="18">
        <f>0</f>
        <v>0</v>
      </c>
      <c r="N39" s="18">
        <f>0</f>
        <v>0</v>
      </c>
    </row>
    <row r="40" spans="1:14" s="5" customFormat="1" x14ac:dyDescent="0.25">
      <c r="A40" s="61"/>
      <c r="B40" s="55"/>
      <c r="C40" s="17" t="s">
        <v>88</v>
      </c>
      <c r="D40" s="17" t="s">
        <v>89</v>
      </c>
      <c r="E40" s="17"/>
      <c r="F40" s="17" t="s">
        <v>90</v>
      </c>
      <c r="G40" s="18">
        <f>0</f>
        <v>0</v>
      </c>
      <c r="H40" s="18">
        <f>0</f>
        <v>0</v>
      </c>
      <c r="I40" s="18">
        <f>0</f>
        <v>0</v>
      </c>
      <c r="J40" s="18">
        <f>0</f>
        <v>0</v>
      </c>
      <c r="K40" s="18">
        <f>0</f>
        <v>0</v>
      </c>
      <c r="L40" s="18">
        <v>3750000</v>
      </c>
      <c r="M40" s="18">
        <f>0</f>
        <v>0</v>
      </c>
      <c r="N40" s="18">
        <f>0</f>
        <v>0</v>
      </c>
    </row>
    <row r="41" spans="1:14" s="5" customFormat="1" ht="22" x14ac:dyDescent="0.25">
      <c r="A41" s="61"/>
      <c r="B41" s="55"/>
      <c r="C41" s="17" t="s">
        <v>69</v>
      </c>
      <c r="D41" s="17" t="s">
        <v>91</v>
      </c>
      <c r="E41" s="17"/>
      <c r="F41" s="17" t="s">
        <v>92</v>
      </c>
      <c r="G41" s="18">
        <f>0</f>
        <v>0</v>
      </c>
      <c r="H41" s="18">
        <f>0</f>
        <v>0</v>
      </c>
      <c r="I41" s="18">
        <f>0</f>
        <v>0</v>
      </c>
      <c r="J41" s="18">
        <f>0</f>
        <v>0</v>
      </c>
      <c r="K41" s="18">
        <f>0</f>
        <v>0</v>
      </c>
      <c r="L41" s="18">
        <v>50913000</v>
      </c>
      <c r="M41" s="18">
        <f>0</f>
        <v>0</v>
      </c>
      <c r="N41" s="18">
        <f>0</f>
        <v>0</v>
      </c>
    </row>
    <row r="42" spans="1:14" s="5" customFormat="1" x14ac:dyDescent="0.25">
      <c r="A42" s="61"/>
      <c r="B42" s="55"/>
      <c r="C42" s="17" t="s">
        <v>72</v>
      </c>
      <c r="D42" s="17" t="s">
        <v>93</v>
      </c>
      <c r="E42" s="17"/>
      <c r="F42" s="17" t="s">
        <v>94</v>
      </c>
      <c r="G42" s="18">
        <f>0</f>
        <v>0</v>
      </c>
      <c r="H42" s="18">
        <f>0</f>
        <v>0</v>
      </c>
      <c r="I42" s="18">
        <f>0</f>
        <v>0</v>
      </c>
      <c r="J42" s="18">
        <f>0</f>
        <v>0</v>
      </c>
      <c r="K42" s="18">
        <f>0</f>
        <v>0</v>
      </c>
      <c r="L42" s="18">
        <v>16500000</v>
      </c>
      <c r="M42" s="18">
        <f>0</f>
        <v>0</v>
      </c>
      <c r="N42" s="18">
        <f>0</f>
        <v>0</v>
      </c>
    </row>
    <row r="43" spans="1:14" s="5" customFormat="1" x14ac:dyDescent="0.25">
      <c r="A43" s="61"/>
      <c r="B43" s="55"/>
      <c r="C43" s="17" t="s">
        <v>95</v>
      </c>
      <c r="D43" s="17" t="s">
        <v>96</v>
      </c>
      <c r="E43" s="17"/>
      <c r="F43" s="17" t="s">
        <v>97</v>
      </c>
      <c r="G43" s="18">
        <f>0</f>
        <v>0</v>
      </c>
      <c r="H43" s="18">
        <f>0</f>
        <v>0</v>
      </c>
      <c r="I43" s="18">
        <f>0</f>
        <v>0</v>
      </c>
      <c r="J43" s="18">
        <f>0</f>
        <v>0</v>
      </c>
      <c r="K43" s="18">
        <f>0</f>
        <v>0</v>
      </c>
      <c r="L43" s="18">
        <v>256389000</v>
      </c>
      <c r="M43" s="18">
        <f>0</f>
        <v>0</v>
      </c>
      <c r="N43" s="18">
        <f>0</f>
        <v>0</v>
      </c>
    </row>
    <row r="44" spans="1:14" s="5" customFormat="1" x14ac:dyDescent="0.25">
      <c r="A44" s="61"/>
      <c r="B44" s="55"/>
      <c r="C44" s="17" t="s">
        <v>98</v>
      </c>
      <c r="D44" s="17" t="s">
        <v>99</v>
      </c>
      <c r="E44" s="17"/>
      <c r="F44" s="17" t="s">
        <v>100</v>
      </c>
      <c r="G44" s="18">
        <f>0</f>
        <v>0</v>
      </c>
      <c r="H44" s="18">
        <f>0</f>
        <v>0</v>
      </c>
      <c r="I44" s="18">
        <f>0</f>
        <v>0</v>
      </c>
      <c r="J44" s="18">
        <f>0</f>
        <v>0</v>
      </c>
      <c r="K44" s="18">
        <f>0</f>
        <v>0</v>
      </c>
      <c r="L44" s="18">
        <v>12900000</v>
      </c>
      <c r="M44" s="18">
        <f>0</f>
        <v>0</v>
      </c>
      <c r="N44" s="18">
        <f>0</f>
        <v>0</v>
      </c>
    </row>
    <row r="45" spans="1:14" s="5" customFormat="1" ht="22" x14ac:dyDescent="0.25">
      <c r="A45" s="61"/>
      <c r="B45" s="55"/>
      <c r="C45" s="17" t="s">
        <v>101</v>
      </c>
      <c r="D45" s="17" t="s">
        <v>99</v>
      </c>
      <c r="E45" s="17"/>
      <c r="F45" s="17" t="s">
        <v>102</v>
      </c>
      <c r="G45" s="18">
        <f>0</f>
        <v>0</v>
      </c>
      <c r="H45" s="18">
        <f>0</f>
        <v>0</v>
      </c>
      <c r="I45" s="18">
        <f>0</f>
        <v>0</v>
      </c>
      <c r="J45" s="18">
        <f>0</f>
        <v>0</v>
      </c>
      <c r="K45" s="18">
        <f>0</f>
        <v>0</v>
      </c>
      <c r="L45" s="18">
        <v>61279500</v>
      </c>
      <c r="M45" s="18">
        <f>0</f>
        <v>0</v>
      </c>
      <c r="N45" s="18">
        <f>0</f>
        <v>0</v>
      </c>
    </row>
    <row r="46" spans="1:14" s="5" customFormat="1" x14ac:dyDescent="0.25">
      <c r="A46" s="61"/>
      <c r="B46" s="55"/>
      <c r="C46" s="17" t="s">
        <v>88</v>
      </c>
      <c r="D46" s="17" t="s">
        <v>99</v>
      </c>
      <c r="E46" s="17"/>
      <c r="F46" s="17" t="s">
        <v>103</v>
      </c>
      <c r="G46" s="18">
        <f>0</f>
        <v>0</v>
      </c>
      <c r="H46" s="18">
        <f>0</f>
        <v>0</v>
      </c>
      <c r="I46" s="18">
        <f>0</f>
        <v>0</v>
      </c>
      <c r="J46" s="18">
        <f>0</f>
        <v>0</v>
      </c>
      <c r="K46" s="18">
        <f>0</f>
        <v>0</v>
      </c>
      <c r="L46" s="18">
        <v>15000000</v>
      </c>
      <c r="M46" s="18">
        <f>0</f>
        <v>0</v>
      </c>
      <c r="N46" s="18">
        <f>0</f>
        <v>0</v>
      </c>
    </row>
    <row r="47" spans="1:14" s="5" customFormat="1" x14ac:dyDescent="0.25">
      <c r="A47" s="61"/>
      <c r="B47" s="55"/>
      <c r="C47" s="17" t="s">
        <v>104</v>
      </c>
      <c r="D47" s="17" t="s">
        <v>99</v>
      </c>
      <c r="E47" s="17"/>
      <c r="F47" s="17" t="s">
        <v>85</v>
      </c>
      <c r="G47" s="18">
        <f>0</f>
        <v>0</v>
      </c>
      <c r="H47" s="18">
        <f>0</f>
        <v>0</v>
      </c>
      <c r="I47" s="18">
        <f>0</f>
        <v>0</v>
      </c>
      <c r="J47" s="18">
        <f>0</f>
        <v>0</v>
      </c>
      <c r="K47" s="18">
        <f>0</f>
        <v>0</v>
      </c>
      <c r="L47" s="18">
        <v>8568000</v>
      </c>
      <c r="M47" s="18">
        <f>0</f>
        <v>0</v>
      </c>
      <c r="N47" s="18">
        <f>0</f>
        <v>0</v>
      </c>
    </row>
    <row r="48" spans="1:14" s="5" customFormat="1" ht="22" x14ac:dyDescent="0.25">
      <c r="A48" s="61"/>
      <c r="B48" s="55"/>
      <c r="C48" s="17" t="s">
        <v>69</v>
      </c>
      <c r="D48" s="17" t="s">
        <v>74</v>
      </c>
      <c r="E48" s="27">
        <v>42465</v>
      </c>
      <c r="F48" s="55" t="s">
        <v>18</v>
      </c>
      <c r="G48" s="18">
        <f>0</f>
        <v>0</v>
      </c>
      <c r="H48" s="19">
        <v>1200000</v>
      </c>
      <c r="I48" s="18">
        <f>0</f>
        <v>0</v>
      </c>
      <c r="J48" s="18">
        <f>0</f>
        <v>0</v>
      </c>
      <c r="K48" s="18">
        <f>0</f>
        <v>0</v>
      </c>
      <c r="L48" s="18">
        <f>0</f>
        <v>0</v>
      </c>
      <c r="M48" s="18">
        <f>0</f>
        <v>0</v>
      </c>
      <c r="N48" s="18">
        <f>0</f>
        <v>0</v>
      </c>
    </row>
    <row r="49" spans="1:17" s="5" customFormat="1" x14ac:dyDescent="0.25">
      <c r="A49" s="61"/>
      <c r="B49" s="55"/>
      <c r="C49" s="17" t="s">
        <v>72</v>
      </c>
      <c r="D49" s="17" t="s">
        <v>105</v>
      </c>
      <c r="E49" s="27">
        <v>42560</v>
      </c>
      <c r="F49" s="55"/>
      <c r="G49" s="18">
        <f>0</f>
        <v>0</v>
      </c>
      <c r="H49" s="19">
        <v>1038000</v>
      </c>
      <c r="I49" s="18">
        <f>0</f>
        <v>0</v>
      </c>
      <c r="J49" s="18">
        <f>0</f>
        <v>0</v>
      </c>
      <c r="K49" s="18">
        <f>0</f>
        <v>0</v>
      </c>
      <c r="L49" s="18">
        <f>0</f>
        <v>0</v>
      </c>
      <c r="M49" s="18">
        <f>0</f>
        <v>0</v>
      </c>
      <c r="N49" s="18">
        <f>0</f>
        <v>0</v>
      </c>
    </row>
    <row r="50" spans="1:17" s="5" customFormat="1" ht="22" x14ac:dyDescent="0.25">
      <c r="A50" s="61"/>
      <c r="B50" s="55"/>
      <c r="C50" s="17" t="s">
        <v>69</v>
      </c>
      <c r="D50" s="17" t="s">
        <v>91</v>
      </c>
      <c r="E50" s="27">
        <v>42621</v>
      </c>
      <c r="F50" s="55"/>
      <c r="G50" s="18">
        <f>0</f>
        <v>0</v>
      </c>
      <c r="H50" s="19">
        <v>3300000</v>
      </c>
      <c r="I50" s="18">
        <f>0</f>
        <v>0</v>
      </c>
      <c r="J50" s="18">
        <f>0</f>
        <v>0</v>
      </c>
      <c r="K50" s="18">
        <f>0</f>
        <v>0</v>
      </c>
      <c r="L50" s="18">
        <f>0</f>
        <v>0</v>
      </c>
      <c r="M50" s="18">
        <f>0</f>
        <v>0</v>
      </c>
      <c r="N50" s="18">
        <f>0</f>
        <v>0</v>
      </c>
    </row>
    <row r="51" spans="1:17" s="5" customFormat="1" ht="220" x14ac:dyDescent="0.25">
      <c r="A51" s="61">
        <v>7</v>
      </c>
      <c r="B51" s="55" t="s">
        <v>106</v>
      </c>
      <c r="C51" s="17" t="s">
        <v>107</v>
      </c>
      <c r="D51" s="17"/>
      <c r="E51" s="17"/>
      <c r="F51" s="17" t="s">
        <v>108</v>
      </c>
      <c r="G51" s="28">
        <f>0</f>
        <v>0</v>
      </c>
      <c r="H51" s="28">
        <f>0</f>
        <v>0</v>
      </c>
      <c r="I51" s="28">
        <f>0</f>
        <v>0</v>
      </c>
      <c r="J51" s="28">
        <f>0</f>
        <v>0</v>
      </c>
      <c r="K51" s="28">
        <f>0</f>
        <v>0</v>
      </c>
      <c r="L51" s="28">
        <f>0</f>
        <v>0</v>
      </c>
      <c r="M51" s="28">
        <f>0</f>
        <v>0</v>
      </c>
      <c r="N51" s="29">
        <v>535798</v>
      </c>
    </row>
    <row r="52" spans="1:17" s="5" customFormat="1" ht="121" x14ac:dyDescent="0.25">
      <c r="A52" s="61"/>
      <c r="B52" s="55"/>
      <c r="C52" s="17" t="s">
        <v>109</v>
      </c>
      <c r="D52" s="17" t="s">
        <v>29</v>
      </c>
      <c r="E52" s="17"/>
      <c r="F52" s="17" t="s">
        <v>110</v>
      </c>
      <c r="G52" s="28">
        <f>0</f>
        <v>0</v>
      </c>
      <c r="H52" s="28">
        <f>0</f>
        <v>0</v>
      </c>
      <c r="I52" s="28">
        <f>0</f>
        <v>0</v>
      </c>
      <c r="J52" s="28">
        <f>0</f>
        <v>0</v>
      </c>
      <c r="K52" s="28">
        <f>0</f>
        <v>0</v>
      </c>
      <c r="L52" s="28">
        <f>0</f>
        <v>0</v>
      </c>
      <c r="M52" s="28">
        <f>0</f>
        <v>0</v>
      </c>
      <c r="N52" s="29">
        <v>108492</v>
      </c>
    </row>
    <row r="53" spans="1:17" s="5" customFormat="1" ht="77" x14ac:dyDescent="0.25">
      <c r="A53" s="61"/>
      <c r="B53" s="55"/>
      <c r="C53" s="17" t="s">
        <v>111</v>
      </c>
      <c r="D53" s="17"/>
      <c r="E53" s="17"/>
      <c r="F53" s="17" t="s">
        <v>112</v>
      </c>
      <c r="G53" s="28">
        <f>0</f>
        <v>0</v>
      </c>
      <c r="H53" s="28">
        <f>0</f>
        <v>0</v>
      </c>
      <c r="I53" s="28">
        <f>0</f>
        <v>0</v>
      </c>
      <c r="J53" s="28">
        <f>0</f>
        <v>0</v>
      </c>
      <c r="K53" s="28">
        <f>0</f>
        <v>0</v>
      </c>
      <c r="L53" s="28">
        <f>0</f>
        <v>0</v>
      </c>
      <c r="M53" s="28">
        <f>0</f>
        <v>0</v>
      </c>
      <c r="N53" s="29">
        <v>62176.17</v>
      </c>
      <c r="P53" s="26"/>
      <c r="Q53" s="30"/>
    </row>
    <row r="54" spans="1:17" s="5" customFormat="1" ht="22" x14ac:dyDescent="0.25">
      <c r="A54" s="61">
        <v>8</v>
      </c>
      <c r="B54" s="55" t="s">
        <v>113</v>
      </c>
      <c r="C54" s="17" t="s">
        <v>114</v>
      </c>
      <c r="D54" s="17" t="s">
        <v>115</v>
      </c>
      <c r="E54" s="31">
        <v>42657</v>
      </c>
      <c r="F54" s="17" t="s">
        <v>116</v>
      </c>
      <c r="G54" s="28">
        <f>0</f>
        <v>0</v>
      </c>
      <c r="H54" s="28">
        <f>0</f>
        <v>0</v>
      </c>
      <c r="I54" s="28">
        <f>0</f>
        <v>0</v>
      </c>
      <c r="J54" s="28">
        <f>0</f>
        <v>0</v>
      </c>
      <c r="K54" s="28">
        <f>0</f>
        <v>0</v>
      </c>
      <c r="L54" s="32">
        <v>500000</v>
      </c>
      <c r="M54" s="28">
        <f>0</f>
        <v>0</v>
      </c>
      <c r="N54" s="28">
        <f>0</f>
        <v>0</v>
      </c>
    </row>
    <row r="55" spans="1:17" s="5" customFormat="1" x14ac:dyDescent="0.25">
      <c r="A55" s="61"/>
      <c r="B55" s="55"/>
      <c r="C55" s="17" t="s">
        <v>117</v>
      </c>
      <c r="D55" s="17" t="s">
        <v>118</v>
      </c>
      <c r="E55" s="17" t="s">
        <v>18</v>
      </c>
      <c r="F55" s="17" t="s">
        <v>116</v>
      </c>
      <c r="G55" s="28">
        <f>0</f>
        <v>0</v>
      </c>
      <c r="H55" s="28">
        <f>0</f>
        <v>0</v>
      </c>
      <c r="I55" s="28">
        <f>0</f>
        <v>0</v>
      </c>
      <c r="J55" s="28">
        <f>0</f>
        <v>0</v>
      </c>
      <c r="K55" s="28">
        <f>0</f>
        <v>0</v>
      </c>
      <c r="L55" s="32">
        <v>1578926</v>
      </c>
      <c r="M55" s="28">
        <f>0</f>
        <v>0</v>
      </c>
      <c r="N55" s="28">
        <f>0</f>
        <v>0</v>
      </c>
    </row>
    <row r="56" spans="1:17" s="5" customFormat="1" x14ac:dyDescent="0.25">
      <c r="A56" s="61"/>
      <c r="B56" s="55"/>
      <c r="C56" s="17" t="s">
        <v>117</v>
      </c>
      <c r="D56" s="17" t="s">
        <v>118</v>
      </c>
      <c r="E56" s="17" t="s">
        <v>18</v>
      </c>
      <c r="F56" s="17" t="s">
        <v>116</v>
      </c>
      <c r="G56" s="28">
        <f>0</f>
        <v>0</v>
      </c>
      <c r="H56" s="28">
        <f>0</f>
        <v>0</v>
      </c>
      <c r="I56" s="28">
        <f>0</f>
        <v>0</v>
      </c>
      <c r="J56" s="28">
        <f>0</f>
        <v>0</v>
      </c>
      <c r="K56" s="28">
        <f>0</f>
        <v>0</v>
      </c>
      <c r="L56" s="32">
        <v>5000000</v>
      </c>
      <c r="M56" s="28">
        <f>0</f>
        <v>0</v>
      </c>
      <c r="N56" s="28">
        <f>0</f>
        <v>0</v>
      </c>
    </row>
    <row r="57" spans="1:17" s="5" customFormat="1" x14ac:dyDescent="0.25">
      <c r="A57" s="61"/>
      <c r="B57" s="55"/>
      <c r="C57" s="17" t="s">
        <v>117</v>
      </c>
      <c r="D57" s="17" t="s">
        <v>118</v>
      </c>
      <c r="E57" s="17" t="s">
        <v>18</v>
      </c>
      <c r="F57" s="17" t="s">
        <v>116</v>
      </c>
      <c r="G57" s="28">
        <f>0</f>
        <v>0</v>
      </c>
      <c r="H57" s="28">
        <f>0</f>
        <v>0</v>
      </c>
      <c r="I57" s="28">
        <f>0</f>
        <v>0</v>
      </c>
      <c r="J57" s="28">
        <f>0</f>
        <v>0</v>
      </c>
      <c r="K57" s="28">
        <f>0</f>
        <v>0</v>
      </c>
      <c r="L57" s="32">
        <v>16921074</v>
      </c>
      <c r="M57" s="28">
        <f>0</f>
        <v>0</v>
      </c>
      <c r="N57" s="28">
        <f>0</f>
        <v>0</v>
      </c>
    </row>
    <row r="58" spans="1:17" x14ac:dyDescent="0.25">
      <c r="A58" s="16">
        <v>9</v>
      </c>
      <c r="B58" s="17" t="s">
        <v>119</v>
      </c>
      <c r="C58" s="17" t="s">
        <v>120</v>
      </c>
      <c r="D58" s="17" t="s">
        <v>121</v>
      </c>
      <c r="E58" s="31">
        <v>42758</v>
      </c>
      <c r="F58" s="17" t="s">
        <v>18</v>
      </c>
      <c r="G58" s="28">
        <f>0</f>
        <v>0</v>
      </c>
      <c r="H58" s="28">
        <f>0</f>
        <v>0</v>
      </c>
      <c r="I58" s="28">
        <f>0</f>
        <v>0</v>
      </c>
      <c r="J58" s="29">
        <v>253149</v>
      </c>
      <c r="K58" s="28">
        <f>0</f>
        <v>0</v>
      </c>
      <c r="L58" s="28">
        <f>0</f>
        <v>0</v>
      </c>
      <c r="M58" s="28">
        <f>0</f>
        <v>0</v>
      </c>
      <c r="N58" s="28">
        <f>0</f>
        <v>0</v>
      </c>
    </row>
    <row r="59" spans="1:17" s="5" customFormat="1" x14ac:dyDescent="0.25">
      <c r="A59" s="16">
        <v>10</v>
      </c>
      <c r="B59" s="17" t="s">
        <v>122</v>
      </c>
      <c r="C59" s="17" t="s">
        <v>123</v>
      </c>
      <c r="D59" s="17" t="s">
        <v>123</v>
      </c>
      <c r="E59" s="17" t="s">
        <v>18</v>
      </c>
      <c r="F59" s="17" t="s">
        <v>124</v>
      </c>
      <c r="G59" s="28">
        <f>0</f>
        <v>0</v>
      </c>
      <c r="H59" s="28">
        <f>0</f>
        <v>0</v>
      </c>
      <c r="I59" s="28">
        <f>0</f>
        <v>0</v>
      </c>
      <c r="J59" s="29">
        <v>195525</v>
      </c>
      <c r="K59" s="28">
        <f>0</f>
        <v>0</v>
      </c>
      <c r="L59" s="28">
        <f>0</f>
        <v>0</v>
      </c>
      <c r="M59" s="28">
        <f>0</f>
        <v>0</v>
      </c>
      <c r="N59" s="28">
        <f>0</f>
        <v>0</v>
      </c>
    </row>
    <row r="60" spans="1:17" s="24" customFormat="1" x14ac:dyDescent="0.25">
      <c r="A60" s="20">
        <v>11</v>
      </c>
      <c r="B60" s="21" t="s">
        <v>125</v>
      </c>
      <c r="C60" s="21" t="s">
        <v>18</v>
      </c>
      <c r="D60" s="21" t="s">
        <v>18</v>
      </c>
      <c r="E60" s="21" t="s">
        <v>18</v>
      </c>
      <c r="F60" s="21" t="s">
        <v>18</v>
      </c>
      <c r="G60" s="22">
        <v>3663528213.23</v>
      </c>
      <c r="H60" s="34">
        <f>0</f>
        <v>0</v>
      </c>
      <c r="I60" s="34">
        <f>0</f>
        <v>0</v>
      </c>
      <c r="J60" s="34">
        <f>0</f>
        <v>0</v>
      </c>
      <c r="K60" s="34">
        <f>0</f>
        <v>0</v>
      </c>
      <c r="L60" s="34">
        <f>0</f>
        <v>0</v>
      </c>
      <c r="M60" s="34">
        <f>0</f>
        <v>0</v>
      </c>
      <c r="N60" s="34">
        <f>0</f>
        <v>0</v>
      </c>
    </row>
    <row r="61" spans="1:17" ht="19.75" customHeight="1" x14ac:dyDescent="0.25"/>
    <row r="62" spans="1:17" s="5" customFormat="1" ht="14.4" customHeight="1" x14ac:dyDescent="0.25">
      <c r="A62" s="6"/>
      <c r="B62" s="7"/>
      <c r="C62" s="6"/>
      <c r="D62" s="6"/>
      <c r="E62" s="6"/>
      <c r="F62" s="6"/>
      <c r="G62" s="56" t="s">
        <v>2</v>
      </c>
      <c r="H62" s="56"/>
      <c r="I62" s="56" t="s">
        <v>3</v>
      </c>
      <c r="J62" s="56"/>
      <c r="K62" s="56" t="s">
        <v>4</v>
      </c>
      <c r="L62" s="56"/>
      <c r="M62" s="56" t="s">
        <v>5</v>
      </c>
      <c r="N62" s="56"/>
      <c r="P62" s="14"/>
      <c r="Q62" s="35"/>
    </row>
    <row r="63" spans="1:17" s="5" customFormat="1" ht="19.25" customHeight="1" x14ac:dyDescent="0.25">
      <c r="A63" s="9" t="s">
        <v>126</v>
      </c>
      <c r="B63" s="10"/>
      <c r="C63" s="10"/>
      <c r="D63" s="10"/>
      <c r="E63" s="10"/>
      <c r="F63" s="10"/>
      <c r="G63" s="11">
        <f>SUM(G65:G81)</f>
        <v>0</v>
      </c>
      <c r="H63" s="11">
        <f t="shared" ref="H63:M63" si="1">SUM(H65:H81)</f>
        <v>0</v>
      </c>
      <c r="I63" s="11">
        <f t="shared" si="1"/>
        <v>0</v>
      </c>
      <c r="J63" s="11">
        <f t="shared" si="1"/>
        <v>80523.049999999988</v>
      </c>
      <c r="K63" s="11">
        <f t="shared" si="1"/>
        <v>0</v>
      </c>
      <c r="L63" s="11">
        <f t="shared" si="1"/>
        <v>0</v>
      </c>
      <c r="M63" s="11">
        <f t="shared" si="1"/>
        <v>0</v>
      </c>
      <c r="N63" s="11">
        <f>SUM(N65:N81)</f>
        <v>2551223.91</v>
      </c>
    </row>
    <row r="64" spans="1:17" s="14" customFormat="1" ht="56.4" customHeight="1" x14ac:dyDescent="0.25">
      <c r="A64" s="36" t="s">
        <v>7</v>
      </c>
      <c r="B64" s="36" t="s">
        <v>8</v>
      </c>
      <c r="C64" s="36" t="s">
        <v>9</v>
      </c>
      <c r="D64" s="36" t="s">
        <v>10</v>
      </c>
      <c r="E64" s="36" t="s">
        <v>11</v>
      </c>
      <c r="F64" s="36" t="s">
        <v>12</v>
      </c>
      <c r="G64" s="36" t="s">
        <v>13</v>
      </c>
      <c r="H64" s="37" t="s">
        <v>14</v>
      </c>
      <c r="I64" s="37" t="s">
        <v>13</v>
      </c>
      <c r="J64" s="37" t="s">
        <v>14</v>
      </c>
      <c r="K64" s="37" t="s">
        <v>13</v>
      </c>
      <c r="L64" s="37" t="s">
        <v>14</v>
      </c>
      <c r="M64" s="37" t="s">
        <v>13</v>
      </c>
      <c r="N64" s="37" t="s">
        <v>14</v>
      </c>
      <c r="Q64" s="15"/>
    </row>
    <row r="65" spans="1:16" s="5" customFormat="1" x14ac:dyDescent="0.25">
      <c r="A65" s="55">
        <v>1</v>
      </c>
      <c r="B65" s="60" t="s">
        <v>127</v>
      </c>
      <c r="C65" s="55" t="s">
        <v>18</v>
      </c>
      <c r="D65" s="55" t="s">
        <v>18</v>
      </c>
      <c r="E65" s="55" t="s">
        <v>18</v>
      </c>
      <c r="F65" s="38" t="s">
        <v>128</v>
      </c>
      <c r="G65" s="32">
        <f>0</f>
        <v>0</v>
      </c>
      <c r="H65" s="32">
        <f>0</f>
        <v>0</v>
      </c>
      <c r="I65" s="32">
        <f>0</f>
        <v>0</v>
      </c>
      <c r="J65" s="32">
        <f>0</f>
        <v>0</v>
      </c>
      <c r="K65" s="32">
        <f>0</f>
        <v>0</v>
      </c>
      <c r="L65" s="32">
        <f>0</f>
        <v>0</v>
      </c>
      <c r="M65" s="32">
        <f>0</f>
        <v>0</v>
      </c>
      <c r="N65" s="32">
        <v>338565.52999999997</v>
      </c>
    </row>
    <row r="66" spans="1:16" s="5" customFormat="1" x14ac:dyDescent="0.25">
      <c r="A66" s="55"/>
      <c r="B66" s="60"/>
      <c r="C66" s="55"/>
      <c r="D66" s="55"/>
      <c r="E66" s="55"/>
      <c r="F66" s="38" t="s">
        <v>129</v>
      </c>
      <c r="G66" s="32">
        <f>0</f>
        <v>0</v>
      </c>
      <c r="H66" s="32">
        <f>0</f>
        <v>0</v>
      </c>
      <c r="I66" s="32">
        <f>0</f>
        <v>0</v>
      </c>
      <c r="J66" s="32">
        <f>0</f>
        <v>0</v>
      </c>
      <c r="K66" s="32">
        <f>0</f>
        <v>0</v>
      </c>
      <c r="L66" s="32">
        <f>0</f>
        <v>0</v>
      </c>
      <c r="M66" s="32">
        <f>0</f>
        <v>0</v>
      </c>
      <c r="N66" s="32">
        <v>235493.27000000002</v>
      </c>
    </row>
    <row r="67" spans="1:16" s="5" customFormat="1" x14ac:dyDescent="0.25">
      <c r="A67" s="55"/>
      <c r="B67" s="60"/>
      <c r="C67" s="55"/>
      <c r="D67" s="55"/>
      <c r="E67" s="55"/>
      <c r="F67" s="38" t="s">
        <v>130</v>
      </c>
      <c r="G67" s="32">
        <f>0</f>
        <v>0</v>
      </c>
      <c r="H67" s="32">
        <f>0</f>
        <v>0</v>
      </c>
      <c r="I67" s="32">
        <f>0</f>
        <v>0</v>
      </c>
      <c r="J67" s="32">
        <f>0</f>
        <v>0</v>
      </c>
      <c r="K67" s="32">
        <f>0</f>
        <v>0</v>
      </c>
      <c r="L67" s="32">
        <f>0</f>
        <v>0</v>
      </c>
      <c r="M67" s="32">
        <f>0</f>
        <v>0</v>
      </c>
      <c r="N67" s="32">
        <v>413298.42</v>
      </c>
    </row>
    <row r="68" spans="1:16" s="5" customFormat="1" x14ac:dyDescent="0.25">
      <c r="A68" s="55"/>
      <c r="B68" s="60"/>
      <c r="C68" s="55"/>
      <c r="D68" s="55"/>
      <c r="E68" s="55"/>
      <c r="F68" s="38" t="s">
        <v>131</v>
      </c>
      <c r="G68" s="32">
        <f>0</f>
        <v>0</v>
      </c>
      <c r="H68" s="32">
        <f>0</f>
        <v>0</v>
      </c>
      <c r="I68" s="32">
        <f>0</f>
        <v>0</v>
      </c>
      <c r="J68" s="32">
        <f>0</f>
        <v>0</v>
      </c>
      <c r="K68" s="32">
        <f>0</f>
        <v>0</v>
      </c>
      <c r="L68" s="32">
        <f>0</f>
        <v>0</v>
      </c>
      <c r="M68" s="32">
        <f>0</f>
        <v>0</v>
      </c>
      <c r="N68" s="32">
        <v>151726.42000000001</v>
      </c>
    </row>
    <row r="69" spans="1:16" s="5" customFormat="1" x14ac:dyDescent="0.25">
      <c r="A69" s="55"/>
      <c r="B69" s="60"/>
      <c r="C69" s="55"/>
      <c r="D69" s="55"/>
      <c r="E69" s="55"/>
      <c r="F69" s="38" t="s">
        <v>132</v>
      </c>
      <c r="G69" s="32">
        <f>0</f>
        <v>0</v>
      </c>
      <c r="H69" s="32">
        <f>0</f>
        <v>0</v>
      </c>
      <c r="I69" s="32">
        <f>0</f>
        <v>0</v>
      </c>
      <c r="J69" s="32">
        <f>0</f>
        <v>0</v>
      </c>
      <c r="K69" s="32">
        <f>0</f>
        <v>0</v>
      </c>
      <c r="L69" s="32">
        <f>0</f>
        <v>0</v>
      </c>
      <c r="M69" s="32">
        <f>0</f>
        <v>0</v>
      </c>
      <c r="N69" s="32">
        <v>166049.76</v>
      </c>
    </row>
    <row r="70" spans="1:16" s="5" customFormat="1" x14ac:dyDescent="0.25">
      <c r="A70" s="55"/>
      <c r="B70" s="60"/>
      <c r="C70" s="55"/>
      <c r="D70" s="55"/>
      <c r="E70" s="55"/>
      <c r="F70" s="38" t="s">
        <v>133</v>
      </c>
      <c r="G70" s="32">
        <f>0</f>
        <v>0</v>
      </c>
      <c r="H70" s="32">
        <f>0</f>
        <v>0</v>
      </c>
      <c r="I70" s="32">
        <f>0</f>
        <v>0</v>
      </c>
      <c r="J70" s="32">
        <f>0</f>
        <v>0</v>
      </c>
      <c r="K70" s="32">
        <f>0</f>
        <v>0</v>
      </c>
      <c r="L70" s="32">
        <f>0</f>
        <v>0</v>
      </c>
      <c r="M70" s="32">
        <f>0</f>
        <v>0</v>
      </c>
      <c r="N70" s="32">
        <v>118837.59</v>
      </c>
    </row>
    <row r="71" spans="1:16" s="5" customFormat="1" x14ac:dyDescent="0.25">
      <c r="A71" s="55"/>
      <c r="B71" s="60"/>
      <c r="C71" s="55"/>
      <c r="D71" s="55"/>
      <c r="E71" s="55"/>
      <c r="F71" s="38" t="s">
        <v>134</v>
      </c>
      <c r="G71" s="32">
        <f>0</f>
        <v>0</v>
      </c>
      <c r="H71" s="32">
        <f>0</f>
        <v>0</v>
      </c>
      <c r="I71" s="32">
        <f>0</f>
        <v>0</v>
      </c>
      <c r="J71" s="32">
        <f>0</f>
        <v>0</v>
      </c>
      <c r="K71" s="32">
        <f>0</f>
        <v>0</v>
      </c>
      <c r="L71" s="32">
        <f>0</f>
        <v>0</v>
      </c>
      <c r="M71" s="32">
        <f>0</f>
        <v>0</v>
      </c>
      <c r="N71" s="32">
        <v>120833.82</v>
      </c>
    </row>
    <row r="72" spans="1:16" s="5" customFormat="1" x14ac:dyDescent="0.25">
      <c r="A72" s="55"/>
      <c r="B72" s="60"/>
      <c r="C72" s="55"/>
      <c r="D72" s="55"/>
      <c r="E72" s="55"/>
      <c r="F72" s="38" t="s">
        <v>135</v>
      </c>
      <c r="G72" s="32">
        <f>0</f>
        <v>0</v>
      </c>
      <c r="H72" s="32">
        <f>0</f>
        <v>0</v>
      </c>
      <c r="I72" s="32">
        <f>0</f>
        <v>0</v>
      </c>
      <c r="J72" s="32">
        <f>0</f>
        <v>0</v>
      </c>
      <c r="K72" s="32">
        <f>0</f>
        <v>0</v>
      </c>
      <c r="L72" s="32">
        <f>0</f>
        <v>0</v>
      </c>
      <c r="M72" s="32">
        <f>0</f>
        <v>0</v>
      </c>
      <c r="N72" s="32">
        <v>154590.42000000001</v>
      </c>
    </row>
    <row r="73" spans="1:16" s="5" customFormat="1" ht="9.65" customHeight="1" x14ac:dyDescent="0.25">
      <c r="A73" s="55"/>
      <c r="B73" s="60"/>
      <c r="C73" s="55"/>
      <c r="D73" s="55"/>
      <c r="E73" s="55"/>
      <c r="F73" s="38" t="s">
        <v>136</v>
      </c>
      <c r="G73" s="32">
        <f>0</f>
        <v>0</v>
      </c>
      <c r="H73" s="32">
        <f>0</f>
        <v>0</v>
      </c>
      <c r="I73" s="32">
        <f>0</f>
        <v>0</v>
      </c>
      <c r="J73" s="32">
        <f>0</f>
        <v>0</v>
      </c>
      <c r="K73" s="32">
        <f>0</f>
        <v>0</v>
      </c>
      <c r="L73" s="32">
        <f>0</f>
        <v>0</v>
      </c>
      <c r="M73" s="32">
        <f>0</f>
        <v>0</v>
      </c>
      <c r="N73" s="32">
        <v>150000</v>
      </c>
    </row>
    <row r="74" spans="1:16" s="5" customFormat="1" x14ac:dyDescent="0.25">
      <c r="A74" s="55"/>
      <c r="B74" s="60"/>
      <c r="C74" s="55"/>
      <c r="D74" s="55"/>
      <c r="E74" s="55"/>
      <c r="F74" s="38" t="s">
        <v>137</v>
      </c>
      <c r="G74" s="32">
        <f>0</f>
        <v>0</v>
      </c>
      <c r="H74" s="32">
        <f>0</f>
        <v>0</v>
      </c>
      <c r="I74" s="32">
        <f>0</f>
        <v>0</v>
      </c>
      <c r="J74" s="32">
        <f>0</f>
        <v>0</v>
      </c>
      <c r="K74" s="32">
        <f>0</f>
        <v>0</v>
      </c>
      <c r="L74" s="32">
        <f>0</f>
        <v>0</v>
      </c>
      <c r="M74" s="32">
        <f>0</f>
        <v>0</v>
      </c>
      <c r="N74" s="32">
        <v>52764.61</v>
      </c>
    </row>
    <row r="75" spans="1:16" s="5" customFormat="1" x14ac:dyDescent="0.25">
      <c r="A75" s="55"/>
      <c r="B75" s="60"/>
      <c r="C75" s="55"/>
      <c r="D75" s="55"/>
      <c r="E75" s="55"/>
      <c r="F75" s="38" t="s">
        <v>138</v>
      </c>
      <c r="G75" s="32">
        <f>0</f>
        <v>0</v>
      </c>
      <c r="H75" s="32">
        <f>0</f>
        <v>0</v>
      </c>
      <c r="I75" s="32">
        <f>0</f>
        <v>0</v>
      </c>
      <c r="J75" s="32">
        <f>0</f>
        <v>0</v>
      </c>
      <c r="K75" s="32">
        <f>0</f>
        <v>0</v>
      </c>
      <c r="L75" s="32">
        <f>0</f>
        <v>0</v>
      </c>
      <c r="M75" s="32">
        <f>0</f>
        <v>0</v>
      </c>
      <c r="N75" s="32">
        <v>48892.200000000012</v>
      </c>
    </row>
    <row r="76" spans="1:16" s="5" customFormat="1" x14ac:dyDescent="0.25">
      <c r="A76" s="55"/>
      <c r="B76" s="60"/>
      <c r="C76" s="55"/>
      <c r="D76" s="55"/>
      <c r="E76" s="55"/>
      <c r="F76" s="38" t="s">
        <v>139</v>
      </c>
      <c r="G76" s="32">
        <f>0</f>
        <v>0</v>
      </c>
      <c r="H76" s="32">
        <f>0</f>
        <v>0</v>
      </c>
      <c r="I76" s="32">
        <f>0</f>
        <v>0</v>
      </c>
      <c r="J76" s="32">
        <f>0</f>
        <v>0</v>
      </c>
      <c r="K76" s="32">
        <f>0</f>
        <v>0</v>
      </c>
      <c r="L76" s="32">
        <f>0</f>
        <v>0</v>
      </c>
      <c r="M76" s="32">
        <f>0</f>
        <v>0</v>
      </c>
      <c r="N76" s="32">
        <v>300000</v>
      </c>
    </row>
    <row r="77" spans="1:16" s="5" customFormat="1" ht="22" x14ac:dyDescent="0.25">
      <c r="A77" s="55"/>
      <c r="B77" s="60"/>
      <c r="C77" s="55"/>
      <c r="D77" s="55"/>
      <c r="E77" s="55"/>
      <c r="F77" s="38" t="s">
        <v>140</v>
      </c>
      <c r="G77" s="32">
        <f>0</f>
        <v>0</v>
      </c>
      <c r="H77" s="32">
        <f>0</f>
        <v>0</v>
      </c>
      <c r="I77" s="32">
        <f>0</f>
        <v>0</v>
      </c>
      <c r="J77" s="32">
        <f>0</f>
        <v>0</v>
      </c>
      <c r="K77" s="32">
        <f>0</f>
        <v>0</v>
      </c>
      <c r="L77" s="32">
        <f>0</f>
        <v>0</v>
      </c>
      <c r="M77" s="32">
        <f>0</f>
        <v>0</v>
      </c>
      <c r="N77" s="32">
        <v>293621.86999999994</v>
      </c>
      <c r="P77" s="26"/>
    </row>
    <row r="78" spans="1:16" s="5" customFormat="1" ht="22" x14ac:dyDescent="0.25">
      <c r="A78" s="55">
        <v>2</v>
      </c>
      <c r="B78" s="55" t="s">
        <v>141</v>
      </c>
      <c r="C78" s="38" t="s">
        <v>142</v>
      </c>
      <c r="D78" s="38" t="s">
        <v>143</v>
      </c>
      <c r="E78" s="27">
        <v>42604</v>
      </c>
      <c r="F78" s="17" t="s">
        <v>144</v>
      </c>
      <c r="G78" s="32">
        <f>0</f>
        <v>0</v>
      </c>
      <c r="H78" s="32">
        <f>0</f>
        <v>0</v>
      </c>
      <c r="I78" s="32">
        <f>0</f>
        <v>0</v>
      </c>
      <c r="J78" s="32">
        <f>0</f>
        <v>0</v>
      </c>
      <c r="K78" s="32">
        <f>0</f>
        <v>0</v>
      </c>
      <c r="L78" s="32">
        <f>0</f>
        <v>0</v>
      </c>
      <c r="M78" s="32">
        <f>0</f>
        <v>0</v>
      </c>
      <c r="N78" s="32">
        <v>2225</v>
      </c>
    </row>
    <row r="79" spans="1:16" s="5" customFormat="1" ht="22" x14ac:dyDescent="0.25">
      <c r="A79" s="55"/>
      <c r="B79" s="55"/>
      <c r="C79" s="38" t="s">
        <v>145</v>
      </c>
      <c r="D79" s="38" t="s">
        <v>146</v>
      </c>
      <c r="E79" s="27">
        <v>42604</v>
      </c>
      <c r="F79" s="17" t="s">
        <v>144</v>
      </c>
      <c r="G79" s="32">
        <f>0</f>
        <v>0</v>
      </c>
      <c r="H79" s="32">
        <f>0</f>
        <v>0</v>
      </c>
      <c r="I79" s="32">
        <f>0</f>
        <v>0</v>
      </c>
      <c r="J79" s="32">
        <f>0</f>
        <v>0</v>
      </c>
      <c r="K79" s="32">
        <f>0</f>
        <v>0</v>
      </c>
      <c r="L79" s="32">
        <f>0</f>
        <v>0</v>
      </c>
      <c r="M79" s="32">
        <f>0</f>
        <v>0</v>
      </c>
      <c r="N79" s="32">
        <v>2225</v>
      </c>
      <c r="P79" s="39"/>
    </row>
    <row r="80" spans="1:16" s="5" customFormat="1" ht="22" x14ac:dyDescent="0.25">
      <c r="A80" s="55"/>
      <c r="B80" s="55"/>
      <c r="C80" s="38" t="s">
        <v>147</v>
      </c>
      <c r="D80" s="38" t="s">
        <v>148</v>
      </c>
      <c r="E80" s="27">
        <v>42634</v>
      </c>
      <c r="F80" s="17" t="s">
        <v>144</v>
      </c>
      <c r="G80" s="32">
        <f>0</f>
        <v>0</v>
      </c>
      <c r="H80" s="32">
        <f>0</f>
        <v>0</v>
      </c>
      <c r="I80" s="32">
        <f>0</f>
        <v>0</v>
      </c>
      <c r="J80" s="32">
        <f>0</f>
        <v>0</v>
      </c>
      <c r="K80" s="32">
        <f>0</f>
        <v>0</v>
      </c>
      <c r="L80" s="32">
        <f>0</f>
        <v>0</v>
      </c>
      <c r="M80" s="32">
        <f>0</f>
        <v>0</v>
      </c>
      <c r="N80" s="32">
        <v>2100</v>
      </c>
      <c r="P80" s="30"/>
    </row>
    <row r="81" spans="1:17" s="5" customFormat="1" ht="13.75" customHeight="1" x14ac:dyDescent="0.25">
      <c r="A81" s="17">
        <v>3</v>
      </c>
      <c r="B81" s="38" t="s">
        <v>149</v>
      </c>
      <c r="C81" s="17" t="s">
        <v>18</v>
      </c>
      <c r="D81" s="38" t="s">
        <v>150</v>
      </c>
      <c r="E81" s="27">
        <v>42825</v>
      </c>
      <c r="F81" s="38" t="s">
        <v>151</v>
      </c>
      <c r="G81" s="32">
        <f>0</f>
        <v>0</v>
      </c>
      <c r="H81" s="32">
        <f>0</f>
        <v>0</v>
      </c>
      <c r="I81" s="32">
        <f>0</f>
        <v>0</v>
      </c>
      <c r="J81" s="29">
        <v>80523.049999999988</v>
      </c>
      <c r="K81" s="32">
        <f>0</f>
        <v>0</v>
      </c>
      <c r="L81" s="32">
        <f>0</f>
        <v>0</v>
      </c>
      <c r="M81" s="32">
        <f>0</f>
        <v>0</v>
      </c>
      <c r="N81" s="32">
        <f>0</f>
        <v>0</v>
      </c>
      <c r="P81" s="30"/>
    </row>
    <row r="84" spans="1:17" s="5" customFormat="1" ht="21.65" customHeight="1" x14ac:dyDescent="0.25">
      <c r="G84" s="56" t="s">
        <v>2</v>
      </c>
      <c r="H84" s="56"/>
      <c r="I84" s="56" t="s">
        <v>3</v>
      </c>
      <c r="J84" s="56"/>
      <c r="K84" s="56" t="s">
        <v>4</v>
      </c>
      <c r="L84" s="56"/>
      <c r="M84" s="56" t="s">
        <v>5</v>
      </c>
      <c r="N84" s="56"/>
    </row>
    <row r="85" spans="1:17" s="5" customFormat="1" ht="19.25" customHeight="1" x14ac:dyDescent="0.25">
      <c r="A85" s="9" t="s">
        <v>152</v>
      </c>
      <c r="B85" s="10"/>
      <c r="C85" s="10"/>
      <c r="D85" s="10"/>
      <c r="E85" s="10"/>
      <c r="F85" s="10"/>
      <c r="G85" s="11">
        <f>SUM(G87:G240)</f>
        <v>1197219229</v>
      </c>
      <c r="H85" s="11">
        <f t="shared" ref="H85:N85" si="2">SUM(H87:H240)</f>
        <v>1181395014.96</v>
      </c>
      <c r="I85" s="11">
        <f t="shared" si="2"/>
        <v>0</v>
      </c>
      <c r="J85" s="11">
        <f t="shared" si="2"/>
        <v>0</v>
      </c>
      <c r="K85" s="11">
        <f t="shared" si="2"/>
        <v>0</v>
      </c>
      <c r="L85" s="11">
        <f t="shared" si="2"/>
        <v>24252671</v>
      </c>
      <c r="M85" s="11">
        <f t="shared" si="2"/>
        <v>0</v>
      </c>
      <c r="N85" s="11">
        <f t="shared" si="2"/>
        <v>0</v>
      </c>
    </row>
    <row r="86" spans="1:17" s="14" customFormat="1" ht="56.4" customHeight="1" x14ac:dyDescent="0.25">
      <c r="A86" s="36" t="s">
        <v>7</v>
      </c>
      <c r="B86" s="36" t="s">
        <v>8</v>
      </c>
      <c r="C86" s="36" t="s">
        <v>9</v>
      </c>
      <c r="D86" s="36" t="s">
        <v>10</v>
      </c>
      <c r="E86" s="36" t="s">
        <v>11</v>
      </c>
      <c r="F86" s="36" t="s">
        <v>12</v>
      </c>
      <c r="G86" s="36" t="s">
        <v>13</v>
      </c>
      <c r="H86" s="37" t="s">
        <v>14</v>
      </c>
      <c r="I86" s="37" t="s">
        <v>13</v>
      </c>
      <c r="J86" s="37" t="s">
        <v>14</v>
      </c>
      <c r="K86" s="37" t="s">
        <v>13</v>
      </c>
      <c r="L86" s="37" t="s">
        <v>14</v>
      </c>
      <c r="M86" s="37" t="s">
        <v>13</v>
      </c>
      <c r="N86" s="37" t="s">
        <v>14</v>
      </c>
      <c r="Q86" s="15"/>
    </row>
    <row r="87" spans="1:17" s="5" customFormat="1" x14ac:dyDescent="0.25">
      <c r="A87" s="40">
        <v>1</v>
      </c>
      <c r="B87" s="41" t="s">
        <v>153</v>
      </c>
      <c r="C87" s="17" t="s">
        <v>18</v>
      </c>
      <c r="D87" s="17" t="s">
        <v>18</v>
      </c>
      <c r="E87" s="27">
        <v>42825</v>
      </c>
      <c r="F87" s="17" t="s">
        <v>18</v>
      </c>
      <c r="G87" s="32">
        <f>0</f>
        <v>0</v>
      </c>
      <c r="H87" s="32">
        <v>23870000</v>
      </c>
      <c r="I87" s="32">
        <f>0</f>
        <v>0</v>
      </c>
      <c r="J87" s="32">
        <f>0</f>
        <v>0</v>
      </c>
      <c r="K87" s="32">
        <f>0</f>
        <v>0</v>
      </c>
      <c r="L87" s="32">
        <f>0</f>
        <v>0</v>
      </c>
      <c r="M87" s="32">
        <f>0</f>
        <v>0</v>
      </c>
      <c r="N87" s="32">
        <f>0</f>
        <v>0</v>
      </c>
      <c r="P87" s="39"/>
    </row>
    <row r="88" spans="1:17" s="5" customFormat="1" ht="22" x14ac:dyDescent="0.25">
      <c r="A88" s="40">
        <v>2</v>
      </c>
      <c r="B88" s="41" t="s">
        <v>154</v>
      </c>
      <c r="C88" s="17" t="s">
        <v>155</v>
      </c>
      <c r="D88" s="38" t="s">
        <v>156</v>
      </c>
      <c r="E88" s="17" t="s">
        <v>18</v>
      </c>
      <c r="F88" s="17" t="s">
        <v>18</v>
      </c>
      <c r="G88" s="32">
        <f>0</f>
        <v>0</v>
      </c>
      <c r="H88" s="32">
        <v>446714640</v>
      </c>
      <c r="I88" s="32"/>
      <c r="J88" s="32"/>
      <c r="K88" s="32">
        <f>0</f>
        <v>0</v>
      </c>
      <c r="L88" s="32">
        <f>0</f>
        <v>0</v>
      </c>
      <c r="M88" s="32">
        <f>0</f>
        <v>0</v>
      </c>
      <c r="N88" s="32">
        <f>0</f>
        <v>0</v>
      </c>
      <c r="P88" s="39"/>
    </row>
    <row r="89" spans="1:17" s="5" customFormat="1" ht="33" x14ac:dyDescent="0.25">
      <c r="A89" s="59">
        <v>3</v>
      </c>
      <c r="B89" s="60" t="s">
        <v>157</v>
      </c>
      <c r="C89" s="17" t="s">
        <v>158</v>
      </c>
      <c r="D89" s="17" t="s">
        <v>159</v>
      </c>
      <c r="E89" s="27" t="s">
        <v>160</v>
      </c>
      <c r="F89" s="17" t="s">
        <v>18</v>
      </c>
      <c r="G89" s="32">
        <f>0</f>
        <v>0</v>
      </c>
      <c r="H89" s="32">
        <v>20000000</v>
      </c>
      <c r="I89" s="32"/>
      <c r="J89" s="32"/>
      <c r="K89" s="32">
        <f>0</f>
        <v>0</v>
      </c>
      <c r="L89" s="32">
        <f>0</f>
        <v>0</v>
      </c>
      <c r="M89" s="32">
        <f>0</f>
        <v>0</v>
      </c>
      <c r="N89" s="32">
        <f>0</f>
        <v>0</v>
      </c>
    </row>
    <row r="90" spans="1:17" s="5" customFormat="1" ht="22" x14ac:dyDescent="0.25">
      <c r="A90" s="59"/>
      <c r="B90" s="60"/>
      <c r="C90" s="17" t="s">
        <v>161</v>
      </c>
      <c r="D90" s="17" t="s">
        <v>159</v>
      </c>
      <c r="E90" s="27" t="s">
        <v>162</v>
      </c>
      <c r="F90" s="17" t="s">
        <v>18</v>
      </c>
      <c r="G90" s="32">
        <f>0</f>
        <v>0</v>
      </c>
      <c r="H90" s="32">
        <v>840000</v>
      </c>
      <c r="I90" s="32"/>
      <c r="J90" s="32"/>
      <c r="K90" s="32">
        <f>0</f>
        <v>0</v>
      </c>
      <c r="L90" s="32">
        <f>0</f>
        <v>0</v>
      </c>
      <c r="M90" s="32">
        <f>0</f>
        <v>0</v>
      </c>
      <c r="N90" s="32">
        <f>0</f>
        <v>0</v>
      </c>
    </row>
    <row r="91" spans="1:17" s="5" customFormat="1" ht="22" x14ac:dyDescent="0.25">
      <c r="A91" s="59"/>
      <c r="B91" s="60"/>
      <c r="C91" s="17" t="s">
        <v>163</v>
      </c>
      <c r="D91" s="17" t="s">
        <v>164</v>
      </c>
      <c r="E91" s="27" t="s">
        <v>165</v>
      </c>
      <c r="F91" s="17" t="s">
        <v>18</v>
      </c>
      <c r="G91" s="32">
        <f>0</f>
        <v>0</v>
      </c>
      <c r="H91" s="32">
        <v>1037500</v>
      </c>
      <c r="I91" s="32"/>
      <c r="J91" s="32"/>
      <c r="K91" s="32">
        <f>0</f>
        <v>0</v>
      </c>
      <c r="L91" s="32">
        <f>0</f>
        <v>0</v>
      </c>
      <c r="M91" s="32">
        <f>0</f>
        <v>0</v>
      </c>
      <c r="N91" s="32">
        <f>0</f>
        <v>0</v>
      </c>
    </row>
    <row r="92" spans="1:17" s="5" customFormat="1" ht="22" x14ac:dyDescent="0.25">
      <c r="A92" s="59"/>
      <c r="B92" s="60"/>
      <c r="C92" s="17" t="s">
        <v>166</v>
      </c>
      <c r="D92" s="17" t="s">
        <v>159</v>
      </c>
      <c r="E92" s="27" t="s">
        <v>167</v>
      </c>
      <c r="F92" s="17" t="s">
        <v>18</v>
      </c>
      <c r="G92" s="32">
        <f>0</f>
        <v>0</v>
      </c>
      <c r="H92" s="32">
        <v>1000000</v>
      </c>
      <c r="I92" s="32"/>
      <c r="J92" s="32"/>
      <c r="K92" s="32">
        <f>0</f>
        <v>0</v>
      </c>
      <c r="L92" s="32">
        <f>0</f>
        <v>0</v>
      </c>
      <c r="M92" s="32">
        <f>0</f>
        <v>0</v>
      </c>
      <c r="N92" s="32">
        <f>0</f>
        <v>0</v>
      </c>
      <c r="P92" s="39"/>
    </row>
    <row r="93" spans="1:17" s="5" customFormat="1" x14ac:dyDescent="0.25">
      <c r="A93" s="40">
        <v>4</v>
      </c>
      <c r="B93" s="41" t="s">
        <v>168</v>
      </c>
      <c r="C93" s="17" t="s">
        <v>18</v>
      </c>
      <c r="D93" s="17" t="s">
        <v>18</v>
      </c>
      <c r="E93" s="27">
        <v>42825</v>
      </c>
      <c r="F93" s="17" t="s">
        <v>18</v>
      </c>
      <c r="G93" s="32">
        <f>0</f>
        <v>0</v>
      </c>
      <c r="H93" s="32">
        <v>8123033</v>
      </c>
      <c r="I93" s="32">
        <f>0</f>
        <v>0</v>
      </c>
      <c r="J93" s="32">
        <f>0</f>
        <v>0</v>
      </c>
      <c r="K93" s="32">
        <f>0</f>
        <v>0</v>
      </c>
      <c r="L93" s="32">
        <f>0</f>
        <v>0</v>
      </c>
      <c r="M93" s="32">
        <f>0</f>
        <v>0</v>
      </c>
      <c r="N93" s="32">
        <f>0</f>
        <v>0</v>
      </c>
      <c r="P93" s="39"/>
    </row>
    <row r="94" spans="1:17" s="5" customFormat="1" x14ac:dyDescent="0.25">
      <c r="A94" s="40">
        <v>5</v>
      </c>
      <c r="B94" s="41" t="s">
        <v>169</v>
      </c>
      <c r="C94" s="17" t="s">
        <v>18</v>
      </c>
      <c r="D94" s="17" t="s">
        <v>170</v>
      </c>
      <c r="E94" s="27">
        <v>42825</v>
      </c>
      <c r="F94" s="17" t="s">
        <v>18</v>
      </c>
      <c r="G94" s="32">
        <f>0</f>
        <v>0</v>
      </c>
      <c r="H94" s="28">
        <v>44705291</v>
      </c>
      <c r="I94" s="28"/>
      <c r="J94" s="28"/>
      <c r="K94" s="32">
        <f>0</f>
        <v>0</v>
      </c>
      <c r="L94" s="32">
        <f>0</f>
        <v>0</v>
      </c>
      <c r="M94" s="32">
        <f>0</f>
        <v>0</v>
      </c>
      <c r="N94" s="32">
        <f>0</f>
        <v>0</v>
      </c>
      <c r="P94" s="39"/>
    </row>
    <row r="95" spans="1:17" s="5" customFormat="1" x14ac:dyDescent="0.25">
      <c r="A95" s="59">
        <v>6</v>
      </c>
      <c r="B95" s="55" t="s">
        <v>171</v>
      </c>
      <c r="C95" s="55" t="s">
        <v>18</v>
      </c>
      <c r="D95" s="17" t="s">
        <v>172</v>
      </c>
      <c r="E95" s="55" t="s">
        <v>18</v>
      </c>
      <c r="F95" s="55" t="s">
        <v>18</v>
      </c>
      <c r="G95" s="32">
        <v>1000000</v>
      </c>
      <c r="H95" s="32">
        <f>0</f>
        <v>0</v>
      </c>
      <c r="I95" s="32"/>
      <c r="J95" s="32"/>
      <c r="K95" s="32">
        <f>0</f>
        <v>0</v>
      </c>
      <c r="L95" s="32">
        <f>0</f>
        <v>0</v>
      </c>
      <c r="M95" s="32">
        <f>0</f>
        <v>0</v>
      </c>
      <c r="N95" s="32">
        <f>0</f>
        <v>0</v>
      </c>
    </row>
    <row r="96" spans="1:17" s="5" customFormat="1" x14ac:dyDescent="0.25">
      <c r="A96" s="59"/>
      <c r="B96" s="55"/>
      <c r="C96" s="55"/>
      <c r="D96" s="17" t="s">
        <v>172</v>
      </c>
      <c r="E96" s="55"/>
      <c r="F96" s="55"/>
      <c r="G96" s="32">
        <v>2100000</v>
      </c>
      <c r="H96" s="32">
        <f>0</f>
        <v>0</v>
      </c>
      <c r="I96" s="32"/>
      <c r="J96" s="32"/>
      <c r="K96" s="32">
        <f>0</f>
        <v>0</v>
      </c>
      <c r="L96" s="32">
        <f>0</f>
        <v>0</v>
      </c>
      <c r="M96" s="32">
        <f>0</f>
        <v>0</v>
      </c>
      <c r="N96" s="32">
        <f>0</f>
        <v>0</v>
      </c>
    </row>
    <row r="97" spans="1:14" s="5" customFormat="1" x14ac:dyDescent="0.25">
      <c r="A97" s="59"/>
      <c r="B97" s="55"/>
      <c r="C97" s="55"/>
      <c r="D97" s="17" t="s">
        <v>172</v>
      </c>
      <c r="E97" s="55"/>
      <c r="F97" s="55"/>
      <c r="G97" s="32">
        <v>500000</v>
      </c>
      <c r="H97" s="32">
        <f>0</f>
        <v>0</v>
      </c>
      <c r="I97" s="32"/>
      <c r="J97" s="32"/>
      <c r="K97" s="32">
        <f>0</f>
        <v>0</v>
      </c>
      <c r="L97" s="32">
        <f>0</f>
        <v>0</v>
      </c>
      <c r="M97" s="32">
        <f>0</f>
        <v>0</v>
      </c>
      <c r="N97" s="32">
        <f>0</f>
        <v>0</v>
      </c>
    </row>
    <row r="98" spans="1:14" s="5" customFormat="1" x14ac:dyDescent="0.25">
      <c r="A98" s="59"/>
      <c r="B98" s="55"/>
      <c r="C98" s="55"/>
      <c r="D98" s="17" t="s">
        <v>173</v>
      </c>
      <c r="E98" s="55"/>
      <c r="F98" s="55"/>
      <c r="G98" s="32">
        <v>42565563</v>
      </c>
      <c r="H98" s="32">
        <f>0</f>
        <v>0</v>
      </c>
      <c r="I98" s="32"/>
      <c r="J98" s="32"/>
      <c r="K98" s="32">
        <f>0</f>
        <v>0</v>
      </c>
      <c r="L98" s="32">
        <f>0</f>
        <v>0</v>
      </c>
      <c r="M98" s="32">
        <f>0</f>
        <v>0</v>
      </c>
      <c r="N98" s="32">
        <f>0</f>
        <v>0</v>
      </c>
    </row>
    <row r="99" spans="1:14" s="5" customFormat="1" x14ac:dyDescent="0.25">
      <c r="A99" s="59"/>
      <c r="B99" s="55"/>
      <c r="C99" s="55"/>
      <c r="D99" s="17" t="s">
        <v>173</v>
      </c>
      <c r="E99" s="55"/>
      <c r="F99" s="55"/>
      <c r="G99" s="32">
        <v>110000</v>
      </c>
      <c r="H99" s="32">
        <f>0</f>
        <v>0</v>
      </c>
      <c r="I99" s="32"/>
      <c r="J99" s="32"/>
      <c r="K99" s="32">
        <f>0</f>
        <v>0</v>
      </c>
      <c r="L99" s="32">
        <f>0</f>
        <v>0</v>
      </c>
      <c r="M99" s="32">
        <f>0</f>
        <v>0</v>
      </c>
      <c r="N99" s="32">
        <f>0</f>
        <v>0</v>
      </c>
    </row>
    <row r="100" spans="1:14" s="5" customFormat="1" x14ac:dyDescent="0.25">
      <c r="A100" s="59"/>
      <c r="B100" s="55"/>
      <c r="C100" s="55"/>
      <c r="D100" s="17" t="s">
        <v>173</v>
      </c>
      <c r="E100" s="55"/>
      <c r="F100" s="55"/>
      <c r="G100" s="32">
        <v>90000</v>
      </c>
      <c r="H100" s="32">
        <f>0</f>
        <v>0</v>
      </c>
      <c r="I100" s="32"/>
      <c r="J100" s="32"/>
      <c r="K100" s="32">
        <f>0</f>
        <v>0</v>
      </c>
      <c r="L100" s="32">
        <f>0</f>
        <v>0</v>
      </c>
      <c r="M100" s="32">
        <f>0</f>
        <v>0</v>
      </c>
      <c r="N100" s="32">
        <f>0</f>
        <v>0</v>
      </c>
    </row>
    <row r="101" spans="1:14" s="5" customFormat="1" x14ac:dyDescent="0.25">
      <c r="A101" s="59"/>
      <c r="B101" s="55"/>
      <c r="C101" s="55"/>
      <c r="D101" s="17" t="s">
        <v>173</v>
      </c>
      <c r="E101" s="55"/>
      <c r="F101" s="55"/>
      <c r="G101" s="32">
        <v>135000</v>
      </c>
      <c r="H101" s="32">
        <f>0</f>
        <v>0</v>
      </c>
      <c r="I101" s="32"/>
      <c r="J101" s="32"/>
      <c r="K101" s="32">
        <f>0</f>
        <v>0</v>
      </c>
      <c r="L101" s="32">
        <f>0</f>
        <v>0</v>
      </c>
      <c r="M101" s="32">
        <f>0</f>
        <v>0</v>
      </c>
      <c r="N101" s="32">
        <f>0</f>
        <v>0</v>
      </c>
    </row>
    <row r="102" spans="1:14" s="5" customFormat="1" x14ac:dyDescent="0.25">
      <c r="A102" s="59"/>
      <c r="B102" s="55"/>
      <c r="C102" s="55"/>
      <c r="D102" s="17" t="s">
        <v>173</v>
      </c>
      <c r="E102" s="55"/>
      <c r="F102" s="55"/>
      <c r="G102" s="32">
        <v>900000</v>
      </c>
      <c r="H102" s="32">
        <f>0</f>
        <v>0</v>
      </c>
      <c r="I102" s="32"/>
      <c r="J102" s="32"/>
      <c r="K102" s="32">
        <f>0</f>
        <v>0</v>
      </c>
      <c r="L102" s="32">
        <f>0</f>
        <v>0</v>
      </c>
      <c r="M102" s="32">
        <f>0</f>
        <v>0</v>
      </c>
      <c r="N102" s="32">
        <f>0</f>
        <v>0</v>
      </c>
    </row>
    <row r="103" spans="1:14" s="5" customFormat="1" x14ac:dyDescent="0.25">
      <c r="A103" s="59"/>
      <c r="B103" s="55"/>
      <c r="C103" s="55"/>
      <c r="D103" s="17" t="s">
        <v>173</v>
      </c>
      <c r="E103" s="55"/>
      <c r="F103" s="55"/>
      <c r="G103" s="32">
        <v>200000</v>
      </c>
      <c r="H103" s="32">
        <f>0</f>
        <v>0</v>
      </c>
      <c r="I103" s="32"/>
      <c r="J103" s="32"/>
      <c r="K103" s="32">
        <f>0</f>
        <v>0</v>
      </c>
      <c r="L103" s="32">
        <f>0</f>
        <v>0</v>
      </c>
      <c r="M103" s="32">
        <f>0</f>
        <v>0</v>
      </c>
      <c r="N103" s="32">
        <f>0</f>
        <v>0</v>
      </c>
    </row>
    <row r="104" spans="1:14" s="5" customFormat="1" x14ac:dyDescent="0.25">
      <c r="A104" s="59"/>
      <c r="B104" s="55"/>
      <c r="C104" s="55"/>
      <c r="D104" s="17" t="s">
        <v>173</v>
      </c>
      <c r="E104" s="55"/>
      <c r="F104" s="55"/>
      <c r="G104" s="32">
        <v>300000</v>
      </c>
      <c r="H104" s="32">
        <f>0</f>
        <v>0</v>
      </c>
      <c r="I104" s="32"/>
      <c r="J104" s="32"/>
      <c r="K104" s="32">
        <f>0</f>
        <v>0</v>
      </c>
      <c r="L104" s="32">
        <f>0</f>
        <v>0</v>
      </c>
      <c r="M104" s="32">
        <f>0</f>
        <v>0</v>
      </c>
      <c r="N104" s="32">
        <f>0</f>
        <v>0</v>
      </c>
    </row>
    <row r="105" spans="1:14" s="5" customFormat="1" x14ac:dyDescent="0.25">
      <c r="A105" s="59"/>
      <c r="B105" s="55"/>
      <c r="C105" s="55"/>
      <c r="D105" s="17" t="s">
        <v>173</v>
      </c>
      <c r="E105" s="55"/>
      <c r="F105" s="55"/>
      <c r="G105" s="32">
        <v>2500000</v>
      </c>
      <c r="H105" s="32">
        <f>0</f>
        <v>0</v>
      </c>
      <c r="I105" s="32"/>
      <c r="J105" s="32"/>
      <c r="K105" s="32">
        <f>0</f>
        <v>0</v>
      </c>
      <c r="L105" s="32">
        <f>0</f>
        <v>0</v>
      </c>
      <c r="M105" s="32">
        <f>0</f>
        <v>0</v>
      </c>
      <c r="N105" s="32">
        <f>0</f>
        <v>0</v>
      </c>
    </row>
    <row r="106" spans="1:14" s="5" customFormat="1" x14ac:dyDescent="0.25">
      <c r="A106" s="59"/>
      <c r="B106" s="55"/>
      <c r="C106" s="55"/>
      <c r="D106" s="17" t="s">
        <v>174</v>
      </c>
      <c r="E106" s="55"/>
      <c r="F106" s="55"/>
      <c r="G106" s="32">
        <v>500000</v>
      </c>
      <c r="H106" s="32">
        <f>0</f>
        <v>0</v>
      </c>
      <c r="I106" s="32"/>
      <c r="J106" s="32"/>
      <c r="K106" s="32">
        <f>0</f>
        <v>0</v>
      </c>
      <c r="L106" s="32">
        <f>0</f>
        <v>0</v>
      </c>
      <c r="M106" s="32">
        <f>0</f>
        <v>0</v>
      </c>
      <c r="N106" s="32">
        <f>0</f>
        <v>0</v>
      </c>
    </row>
    <row r="107" spans="1:14" s="5" customFormat="1" x14ac:dyDescent="0.25">
      <c r="A107" s="59"/>
      <c r="B107" s="55"/>
      <c r="C107" s="55"/>
      <c r="D107" s="17" t="s">
        <v>173</v>
      </c>
      <c r="E107" s="55"/>
      <c r="F107" s="55"/>
      <c r="G107" s="32">
        <v>1216000</v>
      </c>
      <c r="H107" s="32">
        <f>0</f>
        <v>0</v>
      </c>
      <c r="I107" s="32"/>
      <c r="J107" s="32"/>
      <c r="K107" s="32">
        <f>0</f>
        <v>0</v>
      </c>
      <c r="L107" s="32">
        <f>0</f>
        <v>0</v>
      </c>
      <c r="M107" s="32">
        <f>0</f>
        <v>0</v>
      </c>
      <c r="N107" s="32">
        <f>0</f>
        <v>0</v>
      </c>
    </row>
    <row r="108" spans="1:14" s="5" customFormat="1" x14ac:dyDescent="0.25">
      <c r="A108" s="59"/>
      <c r="B108" s="55"/>
      <c r="C108" s="55"/>
      <c r="D108" s="17" t="s">
        <v>175</v>
      </c>
      <c r="E108" s="55"/>
      <c r="F108" s="55"/>
      <c r="G108" s="32">
        <v>7950000</v>
      </c>
      <c r="H108" s="32">
        <f>0</f>
        <v>0</v>
      </c>
      <c r="I108" s="32"/>
      <c r="J108" s="32"/>
      <c r="K108" s="32">
        <f>0</f>
        <v>0</v>
      </c>
      <c r="L108" s="32">
        <f>0</f>
        <v>0</v>
      </c>
      <c r="M108" s="32">
        <f>0</f>
        <v>0</v>
      </c>
      <c r="N108" s="32">
        <f>0</f>
        <v>0</v>
      </c>
    </row>
    <row r="109" spans="1:14" s="5" customFormat="1" x14ac:dyDescent="0.25">
      <c r="A109" s="59"/>
      <c r="B109" s="55"/>
      <c r="C109" s="55"/>
      <c r="D109" s="17" t="s">
        <v>175</v>
      </c>
      <c r="E109" s="55"/>
      <c r="F109" s="55"/>
      <c r="G109" s="32">
        <v>20880000</v>
      </c>
      <c r="H109" s="32">
        <f>0</f>
        <v>0</v>
      </c>
      <c r="I109" s="32"/>
      <c r="J109" s="32"/>
      <c r="K109" s="32">
        <f>0</f>
        <v>0</v>
      </c>
      <c r="L109" s="32">
        <f>0</f>
        <v>0</v>
      </c>
      <c r="M109" s="32">
        <f>0</f>
        <v>0</v>
      </c>
      <c r="N109" s="32">
        <f>0</f>
        <v>0</v>
      </c>
    </row>
    <row r="110" spans="1:14" s="5" customFormat="1" x14ac:dyDescent="0.25">
      <c r="A110" s="59"/>
      <c r="B110" s="55"/>
      <c r="C110" s="55"/>
      <c r="D110" s="17" t="s">
        <v>175</v>
      </c>
      <c r="E110" s="55"/>
      <c r="F110" s="55"/>
      <c r="G110" s="32">
        <v>21600000</v>
      </c>
      <c r="H110" s="32">
        <f>0</f>
        <v>0</v>
      </c>
      <c r="I110" s="32"/>
      <c r="J110" s="32"/>
      <c r="K110" s="32">
        <f>0</f>
        <v>0</v>
      </c>
      <c r="L110" s="32">
        <f>0</f>
        <v>0</v>
      </c>
      <c r="M110" s="32">
        <f>0</f>
        <v>0</v>
      </c>
      <c r="N110" s="32">
        <f>0</f>
        <v>0</v>
      </c>
    </row>
    <row r="111" spans="1:14" s="5" customFormat="1" x14ac:dyDescent="0.25">
      <c r="A111" s="59"/>
      <c r="B111" s="55"/>
      <c r="C111" s="55"/>
      <c r="D111" s="17" t="s">
        <v>175</v>
      </c>
      <c r="E111" s="55"/>
      <c r="F111" s="55"/>
      <c r="G111" s="32">
        <v>24000000</v>
      </c>
      <c r="H111" s="32">
        <f>0</f>
        <v>0</v>
      </c>
      <c r="I111" s="32"/>
      <c r="J111" s="32"/>
      <c r="K111" s="32">
        <f>0</f>
        <v>0</v>
      </c>
      <c r="L111" s="32">
        <f>0</f>
        <v>0</v>
      </c>
      <c r="M111" s="32">
        <f>0</f>
        <v>0</v>
      </c>
      <c r="N111" s="32">
        <f>0</f>
        <v>0</v>
      </c>
    </row>
    <row r="112" spans="1:14" s="5" customFormat="1" x14ac:dyDescent="0.25">
      <c r="A112" s="59"/>
      <c r="B112" s="55"/>
      <c r="C112" s="55"/>
      <c r="D112" s="17" t="s">
        <v>175</v>
      </c>
      <c r="E112" s="55"/>
      <c r="F112" s="55"/>
      <c r="G112" s="32">
        <v>17280000</v>
      </c>
      <c r="H112" s="32">
        <f>0</f>
        <v>0</v>
      </c>
      <c r="I112" s="32"/>
      <c r="J112" s="32"/>
      <c r="K112" s="32">
        <f>0</f>
        <v>0</v>
      </c>
      <c r="L112" s="32">
        <f>0</f>
        <v>0</v>
      </c>
      <c r="M112" s="32">
        <f>0</f>
        <v>0</v>
      </c>
      <c r="N112" s="32">
        <f>0</f>
        <v>0</v>
      </c>
    </row>
    <row r="113" spans="1:16" s="5" customFormat="1" x14ac:dyDescent="0.25">
      <c r="A113" s="59"/>
      <c r="B113" s="55"/>
      <c r="C113" s="55"/>
      <c r="D113" s="17" t="s">
        <v>175</v>
      </c>
      <c r="E113" s="55"/>
      <c r="F113" s="55"/>
      <c r="G113" s="32">
        <v>32400000</v>
      </c>
      <c r="H113" s="32">
        <f>0</f>
        <v>0</v>
      </c>
      <c r="I113" s="32"/>
      <c r="J113" s="32"/>
      <c r="K113" s="32">
        <f>0</f>
        <v>0</v>
      </c>
      <c r="L113" s="32">
        <f>0</f>
        <v>0</v>
      </c>
      <c r="M113" s="32">
        <f>0</f>
        <v>0</v>
      </c>
      <c r="N113" s="32">
        <f>0</f>
        <v>0</v>
      </c>
    </row>
    <row r="114" spans="1:16" s="5" customFormat="1" x14ac:dyDescent="0.25">
      <c r="A114" s="59"/>
      <c r="B114" s="55"/>
      <c r="C114" s="55"/>
      <c r="D114" s="17" t="s">
        <v>175</v>
      </c>
      <c r="E114" s="55"/>
      <c r="F114" s="55"/>
      <c r="G114" s="32">
        <v>16200000</v>
      </c>
      <c r="H114" s="32">
        <f>0</f>
        <v>0</v>
      </c>
      <c r="I114" s="32"/>
      <c r="J114" s="32"/>
      <c r="K114" s="32">
        <f>0</f>
        <v>0</v>
      </c>
      <c r="L114" s="32">
        <f>0</f>
        <v>0</v>
      </c>
      <c r="M114" s="32">
        <f>0</f>
        <v>0</v>
      </c>
      <c r="N114" s="32">
        <f>0</f>
        <v>0</v>
      </c>
    </row>
    <row r="115" spans="1:16" s="5" customFormat="1" x14ac:dyDescent="0.25">
      <c r="A115" s="59"/>
      <c r="B115" s="55"/>
      <c r="C115" s="55"/>
      <c r="D115" s="17" t="s">
        <v>175</v>
      </c>
      <c r="E115" s="55"/>
      <c r="F115" s="55"/>
      <c r="G115" s="32">
        <v>256000</v>
      </c>
      <c r="H115" s="32">
        <f>0</f>
        <v>0</v>
      </c>
      <c r="I115" s="32"/>
      <c r="J115" s="32"/>
      <c r="K115" s="32">
        <f>0</f>
        <v>0</v>
      </c>
      <c r="L115" s="32">
        <f>0</f>
        <v>0</v>
      </c>
      <c r="M115" s="32">
        <f>0</f>
        <v>0</v>
      </c>
      <c r="N115" s="32">
        <f>0</f>
        <v>0</v>
      </c>
    </row>
    <row r="116" spans="1:16" s="5" customFormat="1" x14ac:dyDescent="0.25">
      <c r="A116" s="59"/>
      <c r="B116" s="55"/>
      <c r="C116" s="55"/>
      <c r="D116" s="17" t="s">
        <v>175</v>
      </c>
      <c r="E116" s="55"/>
      <c r="F116" s="55"/>
      <c r="G116" s="32">
        <v>5000000</v>
      </c>
      <c r="H116" s="32">
        <f>0</f>
        <v>0</v>
      </c>
      <c r="I116" s="32"/>
      <c r="J116" s="32"/>
      <c r="K116" s="32">
        <f>0</f>
        <v>0</v>
      </c>
      <c r="L116" s="32">
        <f>0</f>
        <v>0</v>
      </c>
      <c r="M116" s="32">
        <f>0</f>
        <v>0</v>
      </c>
      <c r="N116" s="32">
        <f>0</f>
        <v>0</v>
      </c>
      <c r="P116" s="39"/>
    </row>
    <row r="117" spans="1:16" s="5" customFormat="1" x14ac:dyDescent="0.25">
      <c r="A117" s="40">
        <v>7</v>
      </c>
      <c r="B117" s="41" t="s">
        <v>176</v>
      </c>
      <c r="C117" s="17" t="s">
        <v>18</v>
      </c>
      <c r="D117" s="17" t="s">
        <v>18</v>
      </c>
      <c r="E117" s="27">
        <v>42825</v>
      </c>
      <c r="F117" s="17" t="s">
        <v>18</v>
      </c>
      <c r="G117" s="32">
        <f>0</f>
        <v>0</v>
      </c>
      <c r="H117" s="42">
        <v>18357500</v>
      </c>
      <c r="I117" s="32">
        <f>0</f>
        <v>0</v>
      </c>
      <c r="J117" s="32">
        <f>0</f>
        <v>0</v>
      </c>
      <c r="K117" s="32">
        <f>0</f>
        <v>0</v>
      </c>
      <c r="L117" s="32">
        <f>0</f>
        <v>0</v>
      </c>
      <c r="M117" s="32">
        <f>0</f>
        <v>0</v>
      </c>
      <c r="N117" s="32">
        <f>0</f>
        <v>0</v>
      </c>
      <c r="P117" s="39"/>
    </row>
    <row r="118" spans="1:16" s="5" customFormat="1" x14ac:dyDescent="0.25">
      <c r="A118" s="40">
        <v>8</v>
      </c>
      <c r="B118" s="41" t="s">
        <v>177</v>
      </c>
      <c r="C118" s="17" t="s">
        <v>155</v>
      </c>
      <c r="D118" s="38" t="s">
        <v>178</v>
      </c>
      <c r="E118" s="17" t="s">
        <v>18</v>
      </c>
      <c r="F118" s="17" t="s">
        <v>18</v>
      </c>
      <c r="G118" s="28">
        <f>0</f>
        <v>0</v>
      </c>
      <c r="H118" s="28">
        <v>235773850</v>
      </c>
      <c r="I118" s="28">
        <f>0</f>
        <v>0</v>
      </c>
      <c r="J118" s="28">
        <f>0</f>
        <v>0</v>
      </c>
      <c r="K118" s="28">
        <f>0</f>
        <v>0</v>
      </c>
      <c r="L118" s="28">
        <f>0</f>
        <v>0</v>
      </c>
      <c r="M118" s="28">
        <f>0</f>
        <v>0</v>
      </c>
      <c r="N118" s="28">
        <f>0</f>
        <v>0</v>
      </c>
      <c r="P118" s="39"/>
    </row>
    <row r="119" spans="1:16" s="5" customFormat="1" ht="22" x14ac:dyDescent="0.25">
      <c r="A119" s="59">
        <v>9</v>
      </c>
      <c r="B119" s="60" t="s">
        <v>179</v>
      </c>
      <c r="C119" s="55" t="s">
        <v>18</v>
      </c>
      <c r="D119" s="38" t="s">
        <v>180</v>
      </c>
      <c r="E119" s="55" t="s">
        <v>18</v>
      </c>
      <c r="F119" s="55" t="s">
        <v>18</v>
      </c>
      <c r="G119" s="28">
        <f>0</f>
        <v>0</v>
      </c>
      <c r="H119" s="32">
        <v>1000000</v>
      </c>
      <c r="I119" s="28">
        <f>0</f>
        <v>0</v>
      </c>
      <c r="J119" s="28">
        <f>0</f>
        <v>0</v>
      </c>
      <c r="K119" s="28">
        <f>0</f>
        <v>0</v>
      </c>
      <c r="L119" s="28">
        <f>0</f>
        <v>0</v>
      </c>
      <c r="M119" s="28">
        <f>0</f>
        <v>0</v>
      </c>
      <c r="N119" s="28">
        <f>0</f>
        <v>0</v>
      </c>
    </row>
    <row r="120" spans="1:16" s="5" customFormat="1" ht="22" x14ac:dyDescent="0.25">
      <c r="A120" s="59"/>
      <c r="B120" s="60"/>
      <c r="C120" s="55"/>
      <c r="D120" s="38" t="s">
        <v>181</v>
      </c>
      <c r="E120" s="55"/>
      <c r="F120" s="55"/>
      <c r="G120" s="28">
        <f>0</f>
        <v>0</v>
      </c>
      <c r="H120" s="32">
        <v>2800000</v>
      </c>
      <c r="I120" s="28">
        <f>0</f>
        <v>0</v>
      </c>
      <c r="J120" s="28">
        <f>0</f>
        <v>0</v>
      </c>
      <c r="K120" s="28">
        <f>0</f>
        <v>0</v>
      </c>
      <c r="L120" s="28">
        <f>0</f>
        <v>0</v>
      </c>
      <c r="M120" s="28">
        <f>0</f>
        <v>0</v>
      </c>
      <c r="N120" s="28">
        <f>0</f>
        <v>0</v>
      </c>
    </row>
    <row r="121" spans="1:16" s="5" customFormat="1" ht="22" x14ac:dyDescent="0.25">
      <c r="A121" s="59"/>
      <c r="B121" s="60"/>
      <c r="C121" s="55"/>
      <c r="D121" s="38" t="s">
        <v>182</v>
      </c>
      <c r="E121" s="55"/>
      <c r="F121" s="55"/>
      <c r="G121" s="28">
        <f>0</f>
        <v>0</v>
      </c>
      <c r="H121" s="32">
        <v>3208300</v>
      </c>
      <c r="I121" s="28">
        <f>0</f>
        <v>0</v>
      </c>
      <c r="J121" s="28">
        <f>0</f>
        <v>0</v>
      </c>
      <c r="K121" s="28">
        <f>0</f>
        <v>0</v>
      </c>
      <c r="L121" s="28">
        <f>0</f>
        <v>0</v>
      </c>
      <c r="M121" s="28">
        <f>0</f>
        <v>0</v>
      </c>
      <c r="N121" s="28">
        <f>0</f>
        <v>0</v>
      </c>
    </row>
    <row r="122" spans="1:16" s="5" customFormat="1" x14ac:dyDescent="0.25">
      <c r="A122" s="59"/>
      <c r="B122" s="60"/>
      <c r="C122" s="55"/>
      <c r="D122" s="38" t="s">
        <v>183</v>
      </c>
      <c r="E122" s="55"/>
      <c r="F122" s="55"/>
      <c r="G122" s="28">
        <f>0</f>
        <v>0</v>
      </c>
      <c r="H122" s="32">
        <v>3015000</v>
      </c>
      <c r="I122" s="28">
        <f>0</f>
        <v>0</v>
      </c>
      <c r="J122" s="28">
        <f>0</f>
        <v>0</v>
      </c>
      <c r="K122" s="28">
        <f>0</f>
        <v>0</v>
      </c>
      <c r="L122" s="28">
        <f>0</f>
        <v>0</v>
      </c>
      <c r="M122" s="28">
        <f>0</f>
        <v>0</v>
      </c>
      <c r="N122" s="28">
        <f>0</f>
        <v>0</v>
      </c>
    </row>
    <row r="123" spans="1:16" s="5" customFormat="1" ht="22" x14ac:dyDescent="0.25">
      <c r="A123" s="59"/>
      <c r="B123" s="60"/>
      <c r="C123" s="55"/>
      <c r="D123" s="38" t="s">
        <v>184</v>
      </c>
      <c r="E123" s="55"/>
      <c r="F123" s="55"/>
      <c r="G123" s="28">
        <f>0</f>
        <v>0</v>
      </c>
      <c r="H123" s="32">
        <v>300000</v>
      </c>
      <c r="I123" s="28">
        <f>0</f>
        <v>0</v>
      </c>
      <c r="J123" s="28">
        <f>0</f>
        <v>0</v>
      </c>
      <c r="K123" s="28">
        <f>0</f>
        <v>0</v>
      </c>
      <c r="L123" s="28">
        <f>0</f>
        <v>0</v>
      </c>
      <c r="M123" s="28">
        <f>0</f>
        <v>0</v>
      </c>
      <c r="N123" s="28">
        <f>0</f>
        <v>0</v>
      </c>
    </row>
    <row r="124" spans="1:16" s="5" customFormat="1" x14ac:dyDescent="0.25">
      <c r="A124" s="59"/>
      <c r="B124" s="60"/>
      <c r="C124" s="55"/>
      <c r="D124" s="38" t="s">
        <v>185</v>
      </c>
      <c r="E124" s="55"/>
      <c r="F124" s="55"/>
      <c r="G124" s="28">
        <f>0</f>
        <v>0</v>
      </c>
      <c r="H124" s="32">
        <v>1000000</v>
      </c>
      <c r="I124" s="28">
        <f>0</f>
        <v>0</v>
      </c>
      <c r="J124" s="28">
        <f>0</f>
        <v>0</v>
      </c>
      <c r="K124" s="28">
        <f>0</f>
        <v>0</v>
      </c>
      <c r="L124" s="28">
        <f>0</f>
        <v>0</v>
      </c>
      <c r="M124" s="28">
        <f>0</f>
        <v>0</v>
      </c>
      <c r="N124" s="28">
        <f>0</f>
        <v>0</v>
      </c>
    </row>
    <row r="125" spans="1:16" s="5" customFormat="1" x14ac:dyDescent="0.25">
      <c r="A125" s="59"/>
      <c r="B125" s="60"/>
      <c r="C125" s="55"/>
      <c r="D125" s="38" t="s">
        <v>186</v>
      </c>
      <c r="E125" s="55"/>
      <c r="F125" s="55"/>
      <c r="G125" s="28">
        <f>0</f>
        <v>0</v>
      </c>
      <c r="H125" s="32">
        <v>1332800</v>
      </c>
      <c r="I125" s="28">
        <f>0</f>
        <v>0</v>
      </c>
      <c r="J125" s="28">
        <f>0</f>
        <v>0</v>
      </c>
      <c r="K125" s="28">
        <f>0</f>
        <v>0</v>
      </c>
      <c r="L125" s="28">
        <f>0</f>
        <v>0</v>
      </c>
      <c r="M125" s="28">
        <f>0</f>
        <v>0</v>
      </c>
      <c r="N125" s="28">
        <f>0</f>
        <v>0</v>
      </c>
    </row>
    <row r="126" spans="1:16" s="5" customFormat="1" x14ac:dyDescent="0.25">
      <c r="A126" s="59"/>
      <c r="B126" s="60"/>
      <c r="C126" s="55"/>
      <c r="D126" s="38" t="s">
        <v>187</v>
      </c>
      <c r="E126" s="55"/>
      <c r="F126" s="55"/>
      <c r="G126" s="28">
        <f>0</f>
        <v>0</v>
      </c>
      <c r="H126" s="32">
        <v>27000</v>
      </c>
      <c r="I126" s="28">
        <f>0</f>
        <v>0</v>
      </c>
      <c r="J126" s="28">
        <f>0</f>
        <v>0</v>
      </c>
      <c r="K126" s="28">
        <f>0</f>
        <v>0</v>
      </c>
      <c r="L126" s="28">
        <f>0</f>
        <v>0</v>
      </c>
      <c r="M126" s="28">
        <f>0</f>
        <v>0</v>
      </c>
      <c r="N126" s="28">
        <f>0</f>
        <v>0</v>
      </c>
    </row>
    <row r="127" spans="1:16" s="5" customFormat="1" x14ac:dyDescent="0.25">
      <c r="A127" s="59"/>
      <c r="B127" s="60"/>
      <c r="C127" s="55"/>
      <c r="D127" s="38" t="s">
        <v>188</v>
      </c>
      <c r="E127" s="55"/>
      <c r="F127" s="55"/>
      <c r="G127" s="28">
        <f>0</f>
        <v>0</v>
      </c>
      <c r="H127" s="28">
        <f>0</f>
        <v>0</v>
      </c>
      <c r="I127" s="28">
        <f>0</f>
        <v>0</v>
      </c>
      <c r="J127" s="28">
        <f>0</f>
        <v>0</v>
      </c>
      <c r="K127" s="28">
        <f>0</f>
        <v>0</v>
      </c>
      <c r="L127" s="28">
        <f>0</f>
        <v>0</v>
      </c>
      <c r="M127" s="28">
        <f>0</f>
        <v>0</v>
      </c>
      <c r="N127" s="28">
        <f>0</f>
        <v>0</v>
      </c>
    </row>
    <row r="128" spans="1:16" s="5" customFormat="1" x14ac:dyDescent="0.25">
      <c r="A128" s="59"/>
      <c r="B128" s="60"/>
      <c r="C128" s="55"/>
      <c r="D128" s="38" t="s">
        <v>189</v>
      </c>
      <c r="E128" s="55"/>
      <c r="F128" s="55"/>
      <c r="G128" s="28">
        <f>0</f>
        <v>0</v>
      </c>
      <c r="H128" s="32">
        <v>10000000</v>
      </c>
      <c r="I128" s="28">
        <f>0</f>
        <v>0</v>
      </c>
      <c r="J128" s="28">
        <f>0</f>
        <v>0</v>
      </c>
      <c r="K128" s="28">
        <f>0</f>
        <v>0</v>
      </c>
      <c r="L128" s="28">
        <f>0</f>
        <v>0</v>
      </c>
      <c r="M128" s="28">
        <f>0</f>
        <v>0</v>
      </c>
      <c r="N128" s="28">
        <f>0</f>
        <v>0</v>
      </c>
    </row>
    <row r="129" spans="1:16" s="5" customFormat="1" x14ac:dyDescent="0.25">
      <c r="A129" s="59"/>
      <c r="B129" s="60"/>
      <c r="C129" s="55"/>
      <c r="D129" s="38" t="s">
        <v>190</v>
      </c>
      <c r="E129" s="55"/>
      <c r="F129" s="55"/>
      <c r="G129" s="28">
        <f>0</f>
        <v>0</v>
      </c>
      <c r="H129" s="32">
        <v>1500000</v>
      </c>
      <c r="I129" s="28">
        <f>0</f>
        <v>0</v>
      </c>
      <c r="J129" s="28">
        <f>0</f>
        <v>0</v>
      </c>
      <c r="K129" s="28">
        <f>0</f>
        <v>0</v>
      </c>
      <c r="L129" s="28">
        <f>0</f>
        <v>0</v>
      </c>
      <c r="M129" s="28">
        <f>0</f>
        <v>0</v>
      </c>
      <c r="N129" s="28">
        <f>0</f>
        <v>0</v>
      </c>
    </row>
    <row r="130" spans="1:16" s="5" customFormat="1" x14ac:dyDescent="0.25">
      <c r="A130" s="59"/>
      <c r="B130" s="60"/>
      <c r="C130" s="55"/>
      <c r="D130" s="38" t="s">
        <v>191</v>
      </c>
      <c r="E130" s="55"/>
      <c r="F130" s="55"/>
      <c r="G130" s="28">
        <f>0</f>
        <v>0</v>
      </c>
      <c r="H130" s="32">
        <v>10000000</v>
      </c>
      <c r="I130" s="28">
        <f>0</f>
        <v>0</v>
      </c>
      <c r="J130" s="28">
        <f>0</f>
        <v>0</v>
      </c>
      <c r="K130" s="28">
        <f>0</f>
        <v>0</v>
      </c>
      <c r="L130" s="28">
        <f>0</f>
        <v>0</v>
      </c>
      <c r="M130" s="28">
        <f>0</f>
        <v>0</v>
      </c>
      <c r="N130" s="28">
        <f>0</f>
        <v>0</v>
      </c>
    </row>
    <row r="131" spans="1:16" s="5" customFormat="1" x14ac:dyDescent="0.25">
      <c r="A131" s="59"/>
      <c r="B131" s="60"/>
      <c r="C131" s="55"/>
      <c r="D131" s="38" t="s">
        <v>192</v>
      </c>
      <c r="E131" s="55"/>
      <c r="F131" s="55"/>
      <c r="G131" s="28">
        <f>0</f>
        <v>0</v>
      </c>
      <c r="H131" s="32">
        <v>15000000</v>
      </c>
      <c r="I131" s="28">
        <f>0</f>
        <v>0</v>
      </c>
      <c r="J131" s="28">
        <f>0</f>
        <v>0</v>
      </c>
      <c r="K131" s="28">
        <f>0</f>
        <v>0</v>
      </c>
      <c r="L131" s="28">
        <f>0</f>
        <v>0</v>
      </c>
      <c r="M131" s="28">
        <f>0</f>
        <v>0</v>
      </c>
      <c r="N131" s="28">
        <f>0</f>
        <v>0</v>
      </c>
    </row>
    <row r="132" spans="1:16" s="5" customFormat="1" x14ac:dyDescent="0.25">
      <c r="A132" s="40">
        <v>10</v>
      </c>
      <c r="B132" s="41" t="s">
        <v>193</v>
      </c>
      <c r="C132" s="17" t="s">
        <v>18</v>
      </c>
      <c r="D132" s="17" t="s">
        <v>18</v>
      </c>
      <c r="E132" s="17" t="s">
        <v>18</v>
      </c>
      <c r="F132" s="17" t="s">
        <v>18</v>
      </c>
      <c r="G132" s="32">
        <v>915948901</v>
      </c>
      <c r="H132" s="28">
        <f>0</f>
        <v>0</v>
      </c>
      <c r="I132" s="28">
        <f>0</f>
        <v>0</v>
      </c>
      <c r="J132" s="28">
        <f>0</f>
        <v>0</v>
      </c>
      <c r="K132" s="28">
        <f>0</f>
        <v>0</v>
      </c>
      <c r="L132" s="28">
        <f>0</f>
        <v>0</v>
      </c>
      <c r="M132" s="28">
        <f>0</f>
        <v>0</v>
      </c>
      <c r="N132" s="28">
        <f>0</f>
        <v>0</v>
      </c>
      <c r="P132" s="39"/>
    </row>
    <row r="133" spans="1:16" s="5" customFormat="1" x14ac:dyDescent="0.25">
      <c r="A133" s="59">
        <v>11</v>
      </c>
      <c r="B133" s="60" t="s">
        <v>194</v>
      </c>
      <c r="C133" s="55" t="s">
        <v>18</v>
      </c>
      <c r="D133" s="38" t="s">
        <v>195</v>
      </c>
      <c r="E133" s="55" t="s">
        <v>18</v>
      </c>
      <c r="F133" s="38" t="s">
        <v>196</v>
      </c>
      <c r="G133" s="28">
        <f>0</f>
        <v>0</v>
      </c>
      <c r="H133" s="28">
        <f>0</f>
        <v>0</v>
      </c>
      <c r="I133" s="28">
        <f>0</f>
        <v>0</v>
      </c>
      <c r="J133" s="28">
        <f>0</f>
        <v>0</v>
      </c>
      <c r="K133" s="28">
        <f>0</f>
        <v>0</v>
      </c>
      <c r="L133" s="28">
        <f>0</f>
        <v>0</v>
      </c>
      <c r="M133" s="28">
        <f>0</f>
        <v>0</v>
      </c>
      <c r="N133" s="28">
        <f>0</f>
        <v>0</v>
      </c>
    </row>
    <row r="134" spans="1:16" s="5" customFormat="1" x14ac:dyDescent="0.25">
      <c r="A134" s="59"/>
      <c r="B134" s="60"/>
      <c r="C134" s="55"/>
      <c r="D134" s="38" t="s">
        <v>197</v>
      </c>
      <c r="E134" s="55"/>
      <c r="F134" s="38" t="s">
        <v>198</v>
      </c>
      <c r="G134" s="28">
        <f>0</f>
        <v>0</v>
      </c>
      <c r="H134" s="28">
        <f>0</f>
        <v>0</v>
      </c>
      <c r="I134" s="28">
        <f>0</f>
        <v>0</v>
      </c>
      <c r="J134" s="28">
        <f>0</f>
        <v>0</v>
      </c>
      <c r="K134" s="28">
        <f>0</f>
        <v>0</v>
      </c>
      <c r="L134" s="28">
        <f>0</f>
        <v>0</v>
      </c>
      <c r="M134" s="28">
        <f>0</f>
        <v>0</v>
      </c>
      <c r="N134" s="28">
        <f>0</f>
        <v>0</v>
      </c>
    </row>
    <row r="135" spans="1:16" s="5" customFormat="1" ht="22" x14ac:dyDescent="0.25">
      <c r="A135" s="59"/>
      <c r="B135" s="60"/>
      <c r="C135" s="55"/>
      <c r="D135" s="38" t="s">
        <v>199</v>
      </c>
      <c r="E135" s="55"/>
      <c r="F135" s="38" t="s">
        <v>200</v>
      </c>
      <c r="G135" s="28">
        <f>0</f>
        <v>0</v>
      </c>
      <c r="H135" s="28">
        <f>0</f>
        <v>0</v>
      </c>
      <c r="I135" s="28">
        <f>0</f>
        <v>0</v>
      </c>
      <c r="J135" s="28">
        <f>0</f>
        <v>0</v>
      </c>
      <c r="K135" s="28">
        <f>0</f>
        <v>0</v>
      </c>
      <c r="L135" s="28">
        <f>0</f>
        <v>0</v>
      </c>
      <c r="M135" s="28">
        <f>0</f>
        <v>0</v>
      </c>
      <c r="N135" s="28">
        <f>0</f>
        <v>0</v>
      </c>
    </row>
    <row r="136" spans="1:16" s="5" customFormat="1" x14ac:dyDescent="0.25">
      <c r="A136" s="59"/>
      <c r="B136" s="60"/>
      <c r="C136" s="55"/>
      <c r="D136" s="38" t="s">
        <v>199</v>
      </c>
      <c r="E136" s="55"/>
      <c r="F136" s="38" t="s">
        <v>201</v>
      </c>
      <c r="G136" s="28">
        <f>0</f>
        <v>0</v>
      </c>
      <c r="H136" s="28">
        <f>0</f>
        <v>0</v>
      </c>
      <c r="I136" s="28">
        <f>0</f>
        <v>0</v>
      </c>
      <c r="J136" s="28">
        <f>0</f>
        <v>0</v>
      </c>
      <c r="K136" s="28">
        <f>0</f>
        <v>0</v>
      </c>
      <c r="L136" s="28">
        <f>0</f>
        <v>0</v>
      </c>
      <c r="M136" s="28">
        <f>0</f>
        <v>0</v>
      </c>
      <c r="N136" s="28">
        <f>0</f>
        <v>0</v>
      </c>
    </row>
    <row r="137" spans="1:16" s="5" customFormat="1" x14ac:dyDescent="0.25">
      <c r="A137" s="59"/>
      <c r="B137" s="60"/>
      <c r="C137" s="55"/>
      <c r="D137" s="38" t="s">
        <v>202</v>
      </c>
      <c r="E137" s="55"/>
      <c r="F137" s="38" t="s">
        <v>203</v>
      </c>
      <c r="G137" s="28">
        <f>0</f>
        <v>0</v>
      </c>
      <c r="H137" s="28">
        <f>0</f>
        <v>0</v>
      </c>
      <c r="I137" s="28">
        <f>0</f>
        <v>0</v>
      </c>
      <c r="J137" s="28">
        <f>0</f>
        <v>0</v>
      </c>
      <c r="K137" s="28">
        <f>0</f>
        <v>0</v>
      </c>
      <c r="L137" s="28">
        <f>0</f>
        <v>0</v>
      </c>
      <c r="M137" s="28">
        <f>0</f>
        <v>0</v>
      </c>
      <c r="N137" s="28">
        <f>0</f>
        <v>0</v>
      </c>
    </row>
    <row r="138" spans="1:16" s="5" customFormat="1" x14ac:dyDescent="0.25">
      <c r="A138" s="59"/>
      <c r="B138" s="60"/>
      <c r="C138" s="55"/>
      <c r="D138" s="38" t="s">
        <v>204</v>
      </c>
      <c r="E138" s="55"/>
      <c r="F138" s="38" t="s">
        <v>205</v>
      </c>
      <c r="G138" s="28">
        <f>0</f>
        <v>0</v>
      </c>
      <c r="H138" s="28">
        <f>0</f>
        <v>0</v>
      </c>
      <c r="I138" s="28">
        <f>0</f>
        <v>0</v>
      </c>
      <c r="J138" s="28">
        <f>0</f>
        <v>0</v>
      </c>
      <c r="K138" s="28">
        <f>0</f>
        <v>0</v>
      </c>
      <c r="L138" s="28">
        <f>0</f>
        <v>0</v>
      </c>
      <c r="M138" s="28">
        <f>0</f>
        <v>0</v>
      </c>
      <c r="N138" s="28">
        <f>0</f>
        <v>0</v>
      </c>
    </row>
    <row r="139" spans="1:16" s="5" customFormat="1" x14ac:dyDescent="0.25">
      <c r="A139" s="59"/>
      <c r="B139" s="60"/>
      <c r="C139" s="55"/>
      <c r="D139" s="38" t="s">
        <v>206</v>
      </c>
      <c r="E139" s="55"/>
      <c r="F139" s="38" t="s">
        <v>207</v>
      </c>
      <c r="G139" s="28">
        <f>0</f>
        <v>0</v>
      </c>
      <c r="H139" s="28">
        <f>0</f>
        <v>0</v>
      </c>
      <c r="I139" s="28">
        <f>0</f>
        <v>0</v>
      </c>
      <c r="J139" s="28">
        <f>0</f>
        <v>0</v>
      </c>
      <c r="K139" s="28">
        <f>0</f>
        <v>0</v>
      </c>
      <c r="L139" s="28">
        <f>0</f>
        <v>0</v>
      </c>
      <c r="M139" s="28">
        <f>0</f>
        <v>0</v>
      </c>
      <c r="N139" s="28">
        <f>0</f>
        <v>0</v>
      </c>
    </row>
    <row r="140" spans="1:16" s="5" customFormat="1" x14ac:dyDescent="0.25">
      <c r="A140" s="59"/>
      <c r="B140" s="60"/>
      <c r="C140" s="55"/>
      <c r="D140" s="38" t="s">
        <v>206</v>
      </c>
      <c r="E140" s="55"/>
      <c r="F140" s="38" t="s">
        <v>208</v>
      </c>
      <c r="G140" s="28">
        <f>0</f>
        <v>0</v>
      </c>
      <c r="H140" s="28">
        <f>0</f>
        <v>0</v>
      </c>
      <c r="I140" s="28">
        <f>0</f>
        <v>0</v>
      </c>
      <c r="J140" s="28">
        <f>0</f>
        <v>0</v>
      </c>
      <c r="K140" s="28">
        <f>0</f>
        <v>0</v>
      </c>
      <c r="L140" s="28">
        <f>0</f>
        <v>0</v>
      </c>
      <c r="M140" s="28">
        <f>0</f>
        <v>0</v>
      </c>
      <c r="N140" s="28">
        <f>0</f>
        <v>0</v>
      </c>
    </row>
    <row r="141" spans="1:16" s="5" customFormat="1" x14ac:dyDescent="0.25">
      <c r="A141" s="59"/>
      <c r="B141" s="60"/>
      <c r="C141" s="55"/>
      <c r="D141" s="38" t="s">
        <v>202</v>
      </c>
      <c r="E141" s="55"/>
      <c r="F141" s="38" t="s">
        <v>208</v>
      </c>
      <c r="G141" s="28">
        <f>0</f>
        <v>0</v>
      </c>
      <c r="H141" s="28">
        <f>0</f>
        <v>0</v>
      </c>
      <c r="I141" s="28">
        <f>0</f>
        <v>0</v>
      </c>
      <c r="J141" s="28">
        <f>0</f>
        <v>0</v>
      </c>
      <c r="K141" s="28">
        <f>0</f>
        <v>0</v>
      </c>
      <c r="L141" s="28">
        <f>0</f>
        <v>0</v>
      </c>
      <c r="M141" s="28">
        <f>0</f>
        <v>0</v>
      </c>
      <c r="N141" s="28">
        <f>0</f>
        <v>0</v>
      </c>
    </row>
    <row r="142" spans="1:16" s="5" customFormat="1" x14ac:dyDescent="0.25">
      <c r="A142" s="59"/>
      <c r="B142" s="60"/>
      <c r="C142" s="55"/>
      <c r="D142" s="38" t="s">
        <v>204</v>
      </c>
      <c r="E142" s="55"/>
      <c r="F142" s="38" t="s">
        <v>209</v>
      </c>
      <c r="G142" s="28">
        <f>0</f>
        <v>0</v>
      </c>
      <c r="H142" s="28">
        <f>0</f>
        <v>0</v>
      </c>
      <c r="I142" s="28">
        <f>0</f>
        <v>0</v>
      </c>
      <c r="J142" s="28">
        <f>0</f>
        <v>0</v>
      </c>
      <c r="K142" s="28">
        <f>0</f>
        <v>0</v>
      </c>
      <c r="L142" s="28">
        <f>0</f>
        <v>0</v>
      </c>
      <c r="M142" s="28">
        <f>0</f>
        <v>0</v>
      </c>
      <c r="N142" s="28">
        <f>0</f>
        <v>0</v>
      </c>
    </row>
    <row r="143" spans="1:16" s="5" customFormat="1" x14ac:dyDescent="0.25">
      <c r="A143" s="59"/>
      <c r="B143" s="60"/>
      <c r="C143" s="55"/>
      <c r="D143" s="38" t="s">
        <v>210</v>
      </c>
      <c r="E143" s="55"/>
      <c r="F143" s="17" t="s">
        <v>18</v>
      </c>
      <c r="G143" s="28">
        <f>0</f>
        <v>0</v>
      </c>
      <c r="H143" s="28">
        <f>0</f>
        <v>0</v>
      </c>
      <c r="I143" s="28">
        <f>0</f>
        <v>0</v>
      </c>
      <c r="J143" s="28">
        <f>0</f>
        <v>0</v>
      </c>
      <c r="K143" s="28">
        <f>0</f>
        <v>0</v>
      </c>
      <c r="L143" s="28">
        <f>0</f>
        <v>0</v>
      </c>
      <c r="M143" s="28">
        <f>0</f>
        <v>0</v>
      </c>
      <c r="N143" s="28">
        <f>0</f>
        <v>0</v>
      </c>
    </row>
    <row r="144" spans="1:16" s="5" customFormat="1" ht="22" x14ac:dyDescent="0.25">
      <c r="A144" s="59"/>
      <c r="B144" s="60"/>
      <c r="C144" s="55"/>
      <c r="D144" s="38" t="s">
        <v>211</v>
      </c>
      <c r="E144" s="55"/>
      <c r="F144" s="38" t="s">
        <v>212</v>
      </c>
      <c r="G144" s="28">
        <f>0</f>
        <v>0</v>
      </c>
      <c r="H144" s="28">
        <f>0</f>
        <v>0</v>
      </c>
      <c r="I144" s="28">
        <f>0</f>
        <v>0</v>
      </c>
      <c r="J144" s="28">
        <f>0</f>
        <v>0</v>
      </c>
      <c r="K144" s="28">
        <f>0</f>
        <v>0</v>
      </c>
      <c r="L144" s="28">
        <f>0</f>
        <v>0</v>
      </c>
      <c r="M144" s="28">
        <f>0</f>
        <v>0</v>
      </c>
      <c r="N144" s="28">
        <f>0</f>
        <v>0</v>
      </c>
    </row>
    <row r="145" spans="1:17" s="5" customFormat="1" x14ac:dyDescent="0.25">
      <c r="A145" s="59"/>
      <c r="B145" s="60"/>
      <c r="C145" s="55"/>
      <c r="D145" s="38" t="s">
        <v>213</v>
      </c>
      <c r="E145" s="55"/>
      <c r="F145" s="38" t="s">
        <v>214</v>
      </c>
      <c r="G145" s="28">
        <f>0</f>
        <v>0</v>
      </c>
      <c r="H145" s="28">
        <f>0</f>
        <v>0</v>
      </c>
      <c r="I145" s="28">
        <f>0</f>
        <v>0</v>
      </c>
      <c r="J145" s="28">
        <f>0</f>
        <v>0</v>
      </c>
      <c r="K145" s="28">
        <f>0</f>
        <v>0</v>
      </c>
      <c r="L145" s="28">
        <f>0</f>
        <v>0</v>
      </c>
      <c r="M145" s="28">
        <f>0</f>
        <v>0</v>
      </c>
      <c r="N145" s="28">
        <f>0</f>
        <v>0</v>
      </c>
    </row>
    <row r="146" spans="1:17" s="5" customFormat="1" ht="22" x14ac:dyDescent="0.25">
      <c r="A146" s="59"/>
      <c r="B146" s="60"/>
      <c r="C146" s="55"/>
      <c r="D146" s="38" t="s">
        <v>215</v>
      </c>
      <c r="E146" s="55"/>
      <c r="F146" s="38" t="s">
        <v>216</v>
      </c>
      <c r="G146" s="28">
        <f>0</f>
        <v>0</v>
      </c>
      <c r="H146" s="28">
        <f>0</f>
        <v>0</v>
      </c>
      <c r="I146" s="28">
        <f>0</f>
        <v>0</v>
      </c>
      <c r="J146" s="28">
        <f>0</f>
        <v>0</v>
      </c>
      <c r="K146" s="28">
        <f>0</f>
        <v>0</v>
      </c>
      <c r="L146" s="28">
        <f>0</f>
        <v>0</v>
      </c>
      <c r="M146" s="28">
        <f>0</f>
        <v>0</v>
      </c>
      <c r="N146" s="28">
        <f>0</f>
        <v>0</v>
      </c>
    </row>
    <row r="147" spans="1:17" s="5" customFormat="1" ht="22" x14ac:dyDescent="0.25">
      <c r="A147" s="59"/>
      <c r="B147" s="60"/>
      <c r="C147" s="55"/>
      <c r="D147" s="38" t="s">
        <v>217</v>
      </c>
      <c r="E147" s="55"/>
      <c r="F147" s="38" t="s">
        <v>218</v>
      </c>
      <c r="G147" s="28">
        <f>0</f>
        <v>0</v>
      </c>
      <c r="H147" s="28">
        <f>0</f>
        <v>0</v>
      </c>
      <c r="I147" s="28">
        <f>0</f>
        <v>0</v>
      </c>
      <c r="J147" s="28">
        <f>0</f>
        <v>0</v>
      </c>
      <c r="K147" s="28">
        <f>0</f>
        <v>0</v>
      </c>
      <c r="L147" s="28">
        <f>0</f>
        <v>0</v>
      </c>
      <c r="M147" s="28">
        <f>0</f>
        <v>0</v>
      </c>
      <c r="N147" s="28">
        <f>0</f>
        <v>0</v>
      </c>
    </row>
    <row r="148" spans="1:17" s="5" customFormat="1" ht="22" x14ac:dyDescent="0.25">
      <c r="A148" s="59"/>
      <c r="B148" s="60"/>
      <c r="C148" s="55"/>
      <c r="D148" s="38" t="s">
        <v>219</v>
      </c>
      <c r="E148" s="55"/>
      <c r="F148" s="38" t="s">
        <v>220</v>
      </c>
      <c r="G148" s="28">
        <f>0</f>
        <v>0</v>
      </c>
      <c r="H148" s="28">
        <f>0</f>
        <v>0</v>
      </c>
      <c r="I148" s="28">
        <f>0</f>
        <v>0</v>
      </c>
      <c r="J148" s="28">
        <f>0</f>
        <v>0</v>
      </c>
      <c r="K148" s="28">
        <f>0</f>
        <v>0</v>
      </c>
      <c r="L148" s="28">
        <f>0</f>
        <v>0</v>
      </c>
      <c r="M148" s="28">
        <f>0</f>
        <v>0</v>
      </c>
      <c r="N148" s="28">
        <f>0</f>
        <v>0</v>
      </c>
    </row>
    <row r="149" spans="1:17" s="5" customFormat="1" x14ac:dyDescent="0.25">
      <c r="A149" s="59"/>
      <c r="B149" s="60"/>
      <c r="C149" s="55"/>
      <c r="D149" s="38" t="s">
        <v>213</v>
      </c>
      <c r="E149" s="55"/>
      <c r="F149" s="38" t="s">
        <v>221</v>
      </c>
      <c r="G149" s="28">
        <f>0</f>
        <v>0</v>
      </c>
      <c r="H149" s="28">
        <f>0</f>
        <v>0</v>
      </c>
      <c r="I149" s="28">
        <f>0</f>
        <v>0</v>
      </c>
      <c r="J149" s="28">
        <f>0</f>
        <v>0</v>
      </c>
      <c r="K149" s="28">
        <f>0</f>
        <v>0</v>
      </c>
      <c r="L149" s="28">
        <f>0</f>
        <v>0</v>
      </c>
      <c r="M149" s="28">
        <f>0</f>
        <v>0</v>
      </c>
      <c r="N149" s="28">
        <f>0</f>
        <v>0</v>
      </c>
    </row>
    <row r="150" spans="1:17" s="5" customFormat="1" x14ac:dyDescent="0.25">
      <c r="A150" s="59"/>
      <c r="B150" s="60"/>
      <c r="C150" s="55"/>
      <c r="D150" s="38" t="s">
        <v>213</v>
      </c>
      <c r="E150" s="55"/>
      <c r="F150" s="38" t="s">
        <v>222</v>
      </c>
      <c r="G150" s="28">
        <f>0</f>
        <v>0</v>
      </c>
      <c r="H150" s="28">
        <f>0</f>
        <v>0</v>
      </c>
      <c r="I150" s="28">
        <f>0</f>
        <v>0</v>
      </c>
      <c r="J150" s="28">
        <f>0</f>
        <v>0</v>
      </c>
      <c r="K150" s="28">
        <f>0</f>
        <v>0</v>
      </c>
      <c r="L150" s="28">
        <f>0</f>
        <v>0</v>
      </c>
      <c r="M150" s="28">
        <f>0</f>
        <v>0</v>
      </c>
      <c r="N150" s="28">
        <f>0</f>
        <v>0</v>
      </c>
    </row>
    <row r="151" spans="1:17" s="5" customFormat="1" x14ac:dyDescent="0.25">
      <c r="A151" s="59"/>
      <c r="B151" s="60"/>
      <c r="C151" s="55"/>
      <c r="D151" s="38" t="s">
        <v>215</v>
      </c>
      <c r="E151" s="55"/>
      <c r="F151" s="38" t="s">
        <v>223</v>
      </c>
      <c r="G151" s="28">
        <f>0</f>
        <v>0</v>
      </c>
      <c r="H151" s="28">
        <f>0</f>
        <v>0</v>
      </c>
      <c r="I151" s="28">
        <f>0</f>
        <v>0</v>
      </c>
      <c r="J151" s="28">
        <f>0</f>
        <v>0</v>
      </c>
      <c r="K151" s="28">
        <f>0</f>
        <v>0</v>
      </c>
      <c r="L151" s="28">
        <f>0</f>
        <v>0</v>
      </c>
      <c r="M151" s="28">
        <f>0</f>
        <v>0</v>
      </c>
      <c r="N151" s="28">
        <f>0</f>
        <v>0</v>
      </c>
    </row>
    <row r="152" spans="1:17" s="5" customFormat="1" ht="22" x14ac:dyDescent="0.25">
      <c r="A152" s="59"/>
      <c r="B152" s="60"/>
      <c r="C152" s="55"/>
      <c r="D152" s="38" t="s">
        <v>213</v>
      </c>
      <c r="E152" s="55"/>
      <c r="F152" s="38" t="s">
        <v>224</v>
      </c>
      <c r="G152" s="28">
        <f>0</f>
        <v>0</v>
      </c>
      <c r="H152" s="32">
        <v>8723550</v>
      </c>
      <c r="I152" s="28">
        <f>0</f>
        <v>0</v>
      </c>
      <c r="J152" s="28">
        <f>0</f>
        <v>0</v>
      </c>
      <c r="K152" s="28">
        <f>0</f>
        <v>0</v>
      </c>
      <c r="L152" s="28">
        <f>0</f>
        <v>0</v>
      </c>
      <c r="M152" s="28">
        <f>0</f>
        <v>0</v>
      </c>
      <c r="N152" s="28">
        <f>0</f>
        <v>0</v>
      </c>
    </row>
    <row r="153" spans="1:17" s="5" customFormat="1" ht="22" x14ac:dyDescent="0.25">
      <c r="A153" s="59"/>
      <c r="B153" s="60"/>
      <c r="C153" s="55"/>
      <c r="D153" s="38" t="s">
        <v>215</v>
      </c>
      <c r="E153" s="55"/>
      <c r="F153" s="38" t="s">
        <v>225</v>
      </c>
      <c r="G153" s="28">
        <f>0</f>
        <v>0</v>
      </c>
      <c r="H153" s="28">
        <f>0</f>
        <v>0</v>
      </c>
      <c r="I153" s="28">
        <f>0</f>
        <v>0</v>
      </c>
      <c r="J153" s="28">
        <f>0</f>
        <v>0</v>
      </c>
      <c r="K153" s="28">
        <f>0</f>
        <v>0</v>
      </c>
      <c r="L153" s="28">
        <f>0</f>
        <v>0</v>
      </c>
      <c r="M153" s="28">
        <f>0</f>
        <v>0</v>
      </c>
      <c r="N153" s="28">
        <f>0</f>
        <v>0</v>
      </c>
    </row>
    <row r="154" spans="1:17" s="5" customFormat="1" x14ac:dyDescent="0.25">
      <c r="A154" s="59"/>
      <c r="B154" s="60"/>
      <c r="C154" s="55"/>
      <c r="D154" s="38" t="s">
        <v>213</v>
      </c>
      <c r="E154" s="55"/>
      <c r="F154" s="38" t="s">
        <v>226</v>
      </c>
      <c r="G154" s="28">
        <f>0</f>
        <v>0</v>
      </c>
      <c r="H154" s="28">
        <f>0</f>
        <v>0</v>
      </c>
      <c r="I154" s="28">
        <f>0</f>
        <v>0</v>
      </c>
      <c r="J154" s="28">
        <f>0</f>
        <v>0</v>
      </c>
      <c r="K154" s="28">
        <f>0</f>
        <v>0</v>
      </c>
      <c r="L154" s="28">
        <f>0</f>
        <v>0</v>
      </c>
      <c r="M154" s="28">
        <f>0</f>
        <v>0</v>
      </c>
      <c r="N154" s="28">
        <f>0</f>
        <v>0</v>
      </c>
    </row>
    <row r="155" spans="1:17" s="5" customFormat="1" x14ac:dyDescent="0.25">
      <c r="A155" s="59"/>
      <c r="B155" s="60"/>
      <c r="C155" s="55"/>
      <c r="D155" s="38" t="s">
        <v>213</v>
      </c>
      <c r="E155" s="55"/>
      <c r="F155" s="38" t="s">
        <v>227</v>
      </c>
      <c r="G155" s="28">
        <f>0</f>
        <v>0</v>
      </c>
      <c r="H155" s="28">
        <f>0</f>
        <v>0</v>
      </c>
      <c r="I155" s="28">
        <f>0</f>
        <v>0</v>
      </c>
      <c r="J155" s="28">
        <f>0</f>
        <v>0</v>
      </c>
      <c r="K155" s="28">
        <f>0</f>
        <v>0</v>
      </c>
      <c r="L155" s="28">
        <f>0</f>
        <v>0</v>
      </c>
      <c r="M155" s="28">
        <f>0</f>
        <v>0</v>
      </c>
      <c r="N155" s="28">
        <f>0</f>
        <v>0</v>
      </c>
      <c r="P155" s="26"/>
      <c r="Q155" s="43"/>
    </row>
    <row r="156" spans="1:17" s="5" customFormat="1" x14ac:dyDescent="0.25">
      <c r="A156" s="17">
        <v>12</v>
      </c>
      <c r="B156" s="17" t="s">
        <v>228</v>
      </c>
      <c r="C156" s="17" t="s">
        <v>229</v>
      </c>
      <c r="D156" s="17" t="s">
        <v>230</v>
      </c>
      <c r="E156" s="17" t="s">
        <v>18</v>
      </c>
      <c r="F156" s="17" t="s">
        <v>18</v>
      </c>
      <c r="G156" s="32">
        <v>26269600</v>
      </c>
      <c r="H156" s="28">
        <f>0</f>
        <v>0</v>
      </c>
      <c r="I156" s="28">
        <f>0</f>
        <v>0</v>
      </c>
      <c r="J156" s="28">
        <f>0</f>
        <v>0</v>
      </c>
      <c r="K156" s="28">
        <f>0</f>
        <v>0</v>
      </c>
      <c r="L156" s="28">
        <f>0</f>
        <v>0</v>
      </c>
      <c r="M156" s="28">
        <f>0</f>
        <v>0</v>
      </c>
      <c r="N156" s="28">
        <f>0</f>
        <v>0</v>
      </c>
      <c r="P156" s="39"/>
    </row>
    <row r="157" spans="1:17" s="5" customFormat="1" x14ac:dyDescent="0.25">
      <c r="A157" s="55">
        <v>13</v>
      </c>
      <c r="B157" s="55" t="s">
        <v>231</v>
      </c>
      <c r="C157" s="55" t="s">
        <v>18</v>
      </c>
      <c r="D157" s="38" t="s">
        <v>232</v>
      </c>
      <c r="E157" s="55" t="s">
        <v>18</v>
      </c>
      <c r="F157" s="55" t="s">
        <v>18</v>
      </c>
      <c r="G157" s="28">
        <f>0</f>
        <v>0</v>
      </c>
      <c r="H157" s="32">
        <v>168000</v>
      </c>
      <c r="I157" s="28">
        <f>0</f>
        <v>0</v>
      </c>
      <c r="J157" s="28">
        <f>0</f>
        <v>0</v>
      </c>
      <c r="K157" s="28">
        <f>0</f>
        <v>0</v>
      </c>
      <c r="L157" s="28">
        <f>0</f>
        <v>0</v>
      </c>
      <c r="M157" s="28">
        <f>0</f>
        <v>0</v>
      </c>
      <c r="N157" s="28">
        <f>0</f>
        <v>0</v>
      </c>
    </row>
    <row r="158" spans="1:17" s="5" customFormat="1" x14ac:dyDescent="0.25">
      <c r="A158" s="55"/>
      <c r="B158" s="55"/>
      <c r="C158" s="55"/>
      <c r="D158" s="38" t="s">
        <v>232</v>
      </c>
      <c r="E158" s="55"/>
      <c r="F158" s="55"/>
      <c r="G158" s="28">
        <f>0</f>
        <v>0</v>
      </c>
      <c r="H158" s="32">
        <v>5500000</v>
      </c>
      <c r="I158" s="28">
        <f>0</f>
        <v>0</v>
      </c>
      <c r="J158" s="28">
        <f>0</f>
        <v>0</v>
      </c>
      <c r="K158" s="28">
        <f>0</f>
        <v>0</v>
      </c>
      <c r="L158" s="28">
        <f>0</f>
        <v>0</v>
      </c>
      <c r="M158" s="28">
        <f>0</f>
        <v>0</v>
      </c>
      <c r="N158" s="28">
        <f>0</f>
        <v>0</v>
      </c>
    </row>
    <row r="159" spans="1:17" s="5" customFormat="1" x14ac:dyDescent="0.25">
      <c r="A159" s="55"/>
      <c r="B159" s="55"/>
      <c r="C159" s="55"/>
      <c r="D159" s="38" t="s">
        <v>232</v>
      </c>
      <c r="E159" s="55"/>
      <c r="F159" s="55"/>
      <c r="G159" s="28">
        <f>0</f>
        <v>0</v>
      </c>
      <c r="H159" s="32">
        <v>1333000</v>
      </c>
      <c r="I159" s="28">
        <f>0</f>
        <v>0</v>
      </c>
      <c r="J159" s="28">
        <f>0</f>
        <v>0</v>
      </c>
      <c r="K159" s="28">
        <f>0</f>
        <v>0</v>
      </c>
      <c r="L159" s="28">
        <f>0</f>
        <v>0</v>
      </c>
      <c r="M159" s="28">
        <f>0</f>
        <v>0</v>
      </c>
      <c r="N159" s="28">
        <f>0</f>
        <v>0</v>
      </c>
    </row>
    <row r="160" spans="1:17" s="5" customFormat="1" x14ac:dyDescent="0.25">
      <c r="A160" s="55"/>
      <c r="B160" s="55"/>
      <c r="C160" s="55"/>
      <c r="D160" s="38" t="s">
        <v>232</v>
      </c>
      <c r="E160" s="55"/>
      <c r="F160" s="55"/>
      <c r="G160" s="28">
        <f>0</f>
        <v>0</v>
      </c>
      <c r="H160" s="32">
        <v>12600000</v>
      </c>
      <c r="I160" s="28">
        <f>0</f>
        <v>0</v>
      </c>
      <c r="J160" s="28">
        <f>0</f>
        <v>0</v>
      </c>
      <c r="K160" s="28">
        <f>0</f>
        <v>0</v>
      </c>
      <c r="L160" s="28">
        <f>0</f>
        <v>0</v>
      </c>
      <c r="M160" s="28">
        <f>0</f>
        <v>0</v>
      </c>
      <c r="N160" s="28">
        <f>0</f>
        <v>0</v>
      </c>
    </row>
    <row r="161" spans="1:14" s="5" customFormat="1" x14ac:dyDescent="0.25">
      <c r="A161" s="55"/>
      <c r="B161" s="55"/>
      <c r="C161" s="55"/>
      <c r="D161" s="38" t="s">
        <v>232</v>
      </c>
      <c r="E161" s="55"/>
      <c r="F161" s="55"/>
      <c r="G161" s="28">
        <f>0</f>
        <v>0</v>
      </c>
      <c r="H161" s="32">
        <v>300000</v>
      </c>
      <c r="I161" s="28">
        <f>0</f>
        <v>0</v>
      </c>
      <c r="J161" s="28">
        <f>0</f>
        <v>0</v>
      </c>
      <c r="K161" s="28">
        <f>0</f>
        <v>0</v>
      </c>
      <c r="L161" s="28">
        <f>0</f>
        <v>0</v>
      </c>
      <c r="M161" s="28">
        <f>0</f>
        <v>0</v>
      </c>
      <c r="N161" s="28">
        <f>0</f>
        <v>0</v>
      </c>
    </row>
    <row r="162" spans="1:14" s="5" customFormat="1" x14ac:dyDescent="0.25">
      <c r="A162" s="55"/>
      <c r="B162" s="55"/>
      <c r="C162" s="55"/>
      <c r="D162" s="38" t="s">
        <v>232</v>
      </c>
      <c r="E162" s="55"/>
      <c r="F162" s="55"/>
      <c r="G162" s="28">
        <f>0</f>
        <v>0</v>
      </c>
      <c r="H162" s="32">
        <v>299000</v>
      </c>
      <c r="I162" s="28">
        <f>0</f>
        <v>0</v>
      </c>
      <c r="J162" s="28">
        <f>0</f>
        <v>0</v>
      </c>
      <c r="K162" s="28">
        <f>0</f>
        <v>0</v>
      </c>
      <c r="L162" s="28">
        <f>0</f>
        <v>0</v>
      </c>
      <c r="M162" s="28">
        <f>0</f>
        <v>0</v>
      </c>
      <c r="N162" s="28">
        <f>0</f>
        <v>0</v>
      </c>
    </row>
    <row r="163" spans="1:14" s="5" customFormat="1" x14ac:dyDescent="0.25">
      <c r="A163" s="55"/>
      <c r="B163" s="55"/>
      <c r="C163" s="55"/>
      <c r="D163" s="38" t="s">
        <v>232</v>
      </c>
      <c r="E163" s="55"/>
      <c r="F163" s="55"/>
      <c r="G163" s="28">
        <f>0</f>
        <v>0</v>
      </c>
      <c r="H163" s="32">
        <v>300000</v>
      </c>
      <c r="I163" s="28">
        <f>0</f>
        <v>0</v>
      </c>
      <c r="J163" s="28">
        <f>0</f>
        <v>0</v>
      </c>
      <c r="K163" s="28">
        <f>0</f>
        <v>0</v>
      </c>
      <c r="L163" s="28">
        <f>0</f>
        <v>0</v>
      </c>
      <c r="M163" s="28">
        <f>0</f>
        <v>0</v>
      </c>
      <c r="N163" s="28">
        <f>0</f>
        <v>0</v>
      </c>
    </row>
    <row r="164" spans="1:14" s="5" customFormat="1" x14ac:dyDescent="0.25">
      <c r="A164" s="55"/>
      <c r="B164" s="55"/>
      <c r="C164" s="55"/>
      <c r="D164" s="38" t="s">
        <v>233</v>
      </c>
      <c r="E164" s="55"/>
      <c r="F164" s="55"/>
      <c r="G164" s="28">
        <f>0</f>
        <v>0</v>
      </c>
      <c r="H164" s="32">
        <v>60000</v>
      </c>
      <c r="I164" s="28">
        <f>0</f>
        <v>0</v>
      </c>
      <c r="J164" s="28">
        <f>0</f>
        <v>0</v>
      </c>
      <c r="K164" s="28">
        <f>0</f>
        <v>0</v>
      </c>
      <c r="L164" s="28">
        <f>0</f>
        <v>0</v>
      </c>
      <c r="M164" s="28">
        <f>0</f>
        <v>0</v>
      </c>
      <c r="N164" s="28">
        <f>0</f>
        <v>0</v>
      </c>
    </row>
    <row r="165" spans="1:14" s="5" customFormat="1" x14ac:dyDescent="0.25">
      <c r="A165" s="55"/>
      <c r="B165" s="55"/>
      <c r="C165" s="55"/>
      <c r="D165" s="38" t="s">
        <v>233</v>
      </c>
      <c r="E165" s="55"/>
      <c r="F165" s="55"/>
      <c r="G165" s="28">
        <f>0</f>
        <v>0</v>
      </c>
      <c r="H165" s="32">
        <v>4330000</v>
      </c>
      <c r="I165" s="28">
        <f>0</f>
        <v>0</v>
      </c>
      <c r="J165" s="28">
        <f>0</f>
        <v>0</v>
      </c>
      <c r="K165" s="28">
        <f>0</f>
        <v>0</v>
      </c>
      <c r="L165" s="28">
        <f>0</f>
        <v>0</v>
      </c>
      <c r="M165" s="28">
        <f>0</f>
        <v>0</v>
      </c>
      <c r="N165" s="28">
        <f>0</f>
        <v>0</v>
      </c>
    </row>
    <row r="166" spans="1:14" s="5" customFormat="1" x14ac:dyDescent="0.25">
      <c r="A166" s="55"/>
      <c r="B166" s="55"/>
      <c r="C166" s="55"/>
      <c r="D166" s="38" t="s">
        <v>233</v>
      </c>
      <c r="E166" s="55"/>
      <c r="F166" s="55"/>
      <c r="G166" s="28">
        <f>0</f>
        <v>0</v>
      </c>
      <c r="H166" s="32">
        <v>100000</v>
      </c>
      <c r="I166" s="28">
        <f>0</f>
        <v>0</v>
      </c>
      <c r="J166" s="28">
        <f>0</f>
        <v>0</v>
      </c>
      <c r="K166" s="28">
        <f>0</f>
        <v>0</v>
      </c>
      <c r="L166" s="28">
        <f>0</f>
        <v>0</v>
      </c>
      <c r="M166" s="28">
        <f>0</f>
        <v>0</v>
      </c>
      <c r="N166" s="28">
        <f>0</f>
        <v>0</v>
      </c>
    </row>
    <row r="167" spans="1:14" s="5" customFormat="1" x14ac:dyDescent="0.25">
      <c r="A167" s="55"/>
      <c r="B167" s="55"/>
      <c r="C167" s="55"/>
      <c r="D167" s="38" t="s">
        <v>233</v>
      </c>
      <c r="E167" s="55"/>
      <c r="F167" s="55"/>
      <c r="G167" s="28">
        <f>0</f>
        <v>0</v>
      </c>
      <c r="H167" s="32">
        <v>100000</v>
      </c>
      <c r="I167" s="28">
        <f>0</f>
        <v>0</v>
      </c>
      <c r="J167" s="28">
        <f>0</f>
        <v>0</v>
      </c>
      <c r="K167" s="28">
        <f>0</f>
        <v>0</v>
      </c>
      <c r="L167" s="28">
        <f>0</f>
        <v>0</v>
      </c>
      <c r="M167" s="28">
        <f>0</f>
        <v>0</v>
      </c>
      <c r="N167" s="28">
        <f>0</f>
        <v>0</v>
      </c>
    </row>
    <row r="168" spans="1:14" s="5" customFormat="1" x14ac:dyDescent="0.25">
      <c r="A168" s="55"/>
      <c r="B168" s="55"/>
      <c r="C168" s="55"/>
      <c r="D168" s="38" t="s">
        <v>233</v>
      </c>
      <c r="E168" s="55"/>
      <c r="F168" s="55"/>
      <c r="G168" s="28">
        <f>0</f>
        <v>0</v>
      </c>
      <c r="H168" s="32">
        <v>770000</v>
      </c>
      <c r="I168" s="28">
        <f>0</f>
        <v>0</v>
      </c>
      <c r="J168" s="28">
        <f>0</f>
        <v>0</v>
      </c>
      <c r="K168" s="28">
        <f>0</f>
        <v>0</v>
      </c>
      <c r="L168" s="28">
        <f>0</f>
        <v>0</v>
      </c>
      <c r="M168" s="28">
        <f>0</f>
        <v>0</v>
      </c>
      <c r="N168" s="28">
        <f>0</f>
        <v>0</v>
      </c>
    </row>
    <row r="169" spans="1:14" s="5" customFormat="1" x14ac:dyDescent="0.25">
      <c r="A169" s="55"/>
      <c r="B169" s="55"/>
      <c r="C169" s="55"/>
      <c r="D169" s="38" t="s">
        <v>233</v>
      </c>
      <c r="E169" s="55"/>
      <c r="F169" s="55"/>
      <c r="G169" s="28">
        <f>0</f>
        <v>0</v>
      </c>
      <c r="H169" s="32">
        <v>500000</v>
      </c>
      <c r="I169" s="28">
        <f>0</f>
        <v>0</v>
      </c>
      <c r="J169" s="28">
        <f>0</f>
        <v>0</v>
      </c>
      <c r="K169" s="28">
        <f>0</f>
        <v>0</v>
      </c>
      <c r="L169" s="28">
        <f>0</f>
        <v>0</v>
      </c>
      <c r="M169" s="28">
        <f>0</f>
        <v>0</v>
      </c>
      <c r="N169" s="28">
        <f>0</f>
        <v>0</v>
      </c>
    </row>
    <row r="170" spans="1:14" s="5" customFormat="1" x14ac:dyDescent="0.25">
      <c r="A170" s="55"/>
      <c r="B170" s="55"/>
      <c r="C170" s="55"/>
      <c r="D170" s="38" t="s">
        <v>233</v>
      </c>
      <c r="E170" s="55"/>
      <c r="F170" s="55"/>
      <c r="G170" s="28">
        <f>0</f>
        <v>0</v>
      </c>
      <c r="H170" s="32">
        <v>940000</v>
      </c>
      <c r="I170" s="28">
        <f>0</f>
        <v>0</v>
      </c>
      <c r="J170" s="28">
        <f>0</f>
        <v>0</v>
      </c>
      <c r="K170" s="28">
        <f>0</f>
        <v>0</v>
      </c>
      <c r="L170" s="28">
        <f>0</f>
        <v>0</v>
      </c>
      <c r="M170" s="28">
        <f>0</f>
        <v>0</v>
      </c>
      <c r="N170" s="28">
        <f>0</f>
        <v>0</v>
      </c>
    </row>
    <row r="171" spans="1:14" s="5" customFormat="1" x14ac:dyDescent="0.25">
      <c r="A171" s="55"/>
      <c r="B171" s="55"/>
      <c r="C171" s="55"/>
      <c r="D171" s="38" t="s">
        <v>233</v>
      </c>
      <c r="E171" s="55"/>
      <c r="F171" s="55"/>
      <c r="G171" s="28">
        <f>0</f>
        <v>0</v>
      </c>
      <c r="H171" s="32">
        <v>1000000</v>
      </c>
      <c r="I171" s="28">
        <f>0</f>
        <v>0</v>
      </c>
      <c r="J171" s="28">
        <f>0</f>
        <v>0</v>
      </c>
      <c r="K171" s="28">
        <f>0</f>
        <v>0</v>
      </c>
      <c r="L171" s="28">
        <f>0</f>
        <v>0</v>
      </c>
      <c r="M171" s="28">
        <f>0</f>
        <v>0</v>
      </c>
      <c r="N171" s="28">
        <f>0</f>
        <v>0</v>
      </c>
    </row>
    <row r="172" spans="1:14" s="5" customFormat="1" x14ac:dyDescent="0.25">
      <c r="A172" s="55"/>
      <c r="B172" s="55"/>
      <c r="C172" s="55"/>
      <c r="D172" s="38" t="s">
        <v>233</v>
      </c>
      <c r="E172" s="55"/>
      <c r="F172" s="55"/>
      <c r="G172" s="28">
        <f>0</f>
        <v>0</v>
      </c>
      <c r="H172" s="32">
        <v>1200200</v>
      </c>
      <c r="I172" s="28">
        <f>0</f>
        <v>0</v>
      </c>
      <c r="J172" s="28">
        <f>0</f>
        <v>0</v>
      </c>
      <c r="K172" s="28">
        <f>0</f>
        <v>0</v>
      </c>
      <c r="L172" s="28">
        <f>0</f>
        <v>0</v>
      </c>
      <c r="M172" s="28">
        <f>0</f>
        <v>0</v>
      </c>
      <c r="N172" s="28">
        <f>0</f>
        <v>0</v>
      </c>
    </row>
    <row r="173" spans="1:14" s="5" customFormat="1" x14ac:dyDescent="0.25">
      <c r="A173" s="55"/>
      <c r="B173" s="55"/>
      <c r="C173" s="55"/>
      <c r="D173" s="38" t="s">
        <v>233</v>
      </c>
      <c r="E173" s="55"/>
      <c r="F173" s="55"/>
      <c r="G173" s="28">
        <f>0</f>
        <v>0</v>
      </c>
      <c r="H173" s="32">
        <v>8000000</v>
      </c>
      <c r="I173" s="28">
        <f>0</f>
        <v>0</v>
      </c>
      <c r="J173" s="28">
        <f>0</f>
        <v>0</v>
      </c>
      <c r="K173" s="28">
        <f>0</f>
        <v>0</v>
      </c>
      <c r="L173" s="28">
        <f>0</f>
        <v>0</v>
      </c>
      <c r="M173" s="28">
        <f>0</f>
        <v>0</v>
      </c>
      <c r="N173" s="28">
        <f>0</f>
        <v>0</v>
      </c>
    </row>
    <row r="174" spans="1:14" s="5" customFormat="1" x14ac:dyDescent="0.25">
      <c r="A174" s="55"/>
      <c r="B174" s="55"/>
      <c r="C174" s="55"/>
      <c r="D174" s="38" t="s">
        <v>233</v>
      </c>
      <c r="E174" s="55"/>
      <c r="F174" s="55"/>
      <c r="G174" s="28">
        <f>0</f>
        <v>0</v>
      </c>
      <c r="H174" s="32">
        <v>1300000</v>
      </c>
      <c r="I174" s="28">
        <f>0</f>
        <v>0</v>
      </c>
      <c r="J174" s="28">
        <f>0</f>
        <v>0</v>
      </c>
      <c r="K174" s="28">
        <f>0</f>
        <v>0</v>
      </c>
      <c r="L174" s="28">
        <f>0</f>
        <v>0</v>
      </c>
      <c r="M174" s="28">
        <f>0</f>
        <v>0</v>
      </c>
      <c r="N174" s="28">
        <f>0</f>
        <v>0</v>
      </c>
    </row>
    <row r="175" spans="1:14" s="5" customFormat="1" x14ac:dyDescent="0.25">
      <c r="A175" s="55"/>
      <c r="B175" s="55"/>
      <c r="C175" s="55"/>
      <c r="D175" s="38" t="s">
        <v>233</v>
      </c>
      <c r="E175" s="55"/>
      <c r="F175" s="55"/>
      <c r="G175" s="28">
        <f>0</f>
        <v>0</v>
      </c>
      <c r="H175" s="32">
        <v>500000</v>
      </c>
      <c r="I175" s="28">
        <f>0</f>
        <v>0</v>
      </c>
      <c r="J175" s="28">
        <f>0</f>
        <v>0</v>
      </c>
      <c r="K175" s="28">
        <f>0</f>
        <v>0</v>
      </c>
      <c r="L175" s="28">
        <f>0</f>
        <v>0</v>
      </c>
      <c r="M175" s="28">
        <f>0</f>
        <v>0</v>
      </c>
      <c r="N175" s="28">
        <f>0</f>
        <v>0</v>
      </c>
    </row>
    <row r="176" spans="1:14" s="5" customFormat="1" x14ac:dyDescent="0.25">
      <c r="A176" s="55"/>
      <c r="B176" s="55"/>
      <c r="C176" s="55"/>
      <c r="D176" s="38" t="s">
        <v>233</v>
      </c>
      <c r="E176" s="55"/>
      <c r="F176" s="55"/>
      <c r="G176" s="28">
        <f>0</f>
        <v>0</v>
      </c>
      <c r="H176" s="32">
        <v>700000</v>
      </c>
      <c r="I176" s="28">
        <f>0</f>
        <v>0</v>
      </c>
      <c r="J176" s="28">
        <f>0</f>
        <v>0</v>
      </c>
      <c r="K176" s="28">
        <f>0</f>
        <v>0</v>
      </c>
      <c r="L176" s="28">
        <f>0</f>
        <v>0</v>
      </c>
      <c r="M176" s="28">
        <f>0</f>
        <v>0</v>
      </c>
      <c r="N176" s="28">
        <f>0</f>
        <v>0</v>
      </c>
    </row>
    <row r="177" spans="1:14" s="5" customFormat="1" x14ac:dyDescent="0.25">
      <c r="A177" s="55"/>
      <c r="B177" s="55"/>
      <c r="C177" s="55"/>
      <c r="D177" s="38" t="s">
        <v>233</v>
      </c>
      <c r="E177" s="55"/>
      <c r="F177" s="55"/>
      <c r="G177" s="28">
        <f>0</f>
        <v>0</v>
      </c>
      <c r="H177" s="32">
        <v>300000</v>
      </c>
      <c r="I177" s="28">
        <f>0</f>
        <v>0</v>
      </c>
      <c r="J177" s="28">
        <f>0</f>
        <v>0</v>
      </c>
      <c r="K177" s="28">
        <f>0</f>
        <v>0</v>
      </c>
      <c r="L177" s="28">
        <f>0</f>
        <v>0</v>
      </c>
      <c r="M177" s="28">
        <f>0</f>
        <v>0</v>
      </c>
      <c r="N177" s="28">
        <f>0</f>
        <v>0</v>
      </c>
    </row>
    <row r="178" spans="1:14" s="5" customFormat="1" x14ac:dyDescent="0.25">
      <c r="A178" s="55"/>
      <c r="B178" s="55"/>
      <c r="C178" s="55"/>
      <c r="D178" s="38" t="s">
        <v>233</v>
      </c>
      <c r="E178" s="55"/>
      <c r="F178" s="55"/>
      <c r="G178" s="28">
        <f>0</f>
        <v>0</v>
      </c>
      <c r="H178" s="32">
        <v>20100000</v>
      </c>
      <c r="I178" s="28">
        <f>0</f>
        <v>0</v>
      </c>
      <c r="J178" s="28">
        <f>0</f>
        <v>0</v>
      </c>
      <c r="K178" s="28">
        <f>0</f>
        <v>0</v>
      </c>
      <c r="L178" s="28">
        <f>0</f>
        <v>0</v>
      </c>
      <c r="M178" s="28">
        <f>0</f>
        <v>0</v>
      </c>
      <c r="N178" s="28">
        <f>0</f>
        <v>0</v>
      </c>
    </row>
    <row r="179" spans="1:14" s="5" customFormat="1" x14ac:dyDescent="0.25">
      <c r="A179" s="55"/>
      <c r="B179" s="55"/>
      <c r="C179" s="55"/>
      <c r="D179" s="38" t="s">
        <v>233</v>
      </c>
      <c r="E179" s="55"/>
      <c r="F179" s="55"/>
      <c r="G179" s="28">
        <f>0</f>
        <v>0</v>
      </c>
      <c r="H179" s="32">
        <v>1700000</v>
      </c>
      <c r="I179" s="28">
        <f>0</f>
        <v>0</v>
      </c>
      <c r="J179" s="28">
        <f>0</f>
        <v>0</v>
      </c>
      <c r="K179" s="28">
        <f>0</f>
        <v>0</v>
      </c>
      <c r="L179" s="28">
        <f>0</f>
        <v>0</v>
      </c>
      <c r="M179" s="28">
        <f>0</f>
        <v>0</v>
      </c>
      <c r="N179" s="28">
        <f>0</f>
        <v>0</v>
      </c>
    </row>
    <row r="180" spans="1:14" s="5" customFormat="1" x14ac:dyDescent="0.25">
      <c r="A180" s="55"/>
      <c r="B180" s="55"/>
      <c r="C180" s="55"/>
      <c r="D180" s="38" t="s">
        <v>233</v>
      </c>
      <c r="E180" s="55"/>
      <c r="F180" s="55"/>
      <c r="G180" s="28">
        <f>0</f>
        <v>0</v>
      </c>
      <c r="H180" s="32">
        <v>700000</v>
      </c>
      <c r="I180" s="28">
        <f>0</f>
        <v>0</v>
      </c>
      <c r="J180" s="28">
        <f>0</f>
        <v>0</v>
      </c>
      <c r="K180" s="28">
        <f>0</f>
        <v>0</v>
      </c>
      <c r="L180" s="28">
        <f>0</f>
        <v>0</v>
      </c>
      <c r="M180" s="28">
        <f>0</f>
        <v>0</v>
      </c>
      <c r="N180" s="28">
        <f>0</f>
        <v>0</v>
      </c>
    </row>
    <row r="181" spans="1:14" s="5" customFormat="1" x14ac:dyDescent="0.25">
      <c r="A181" s="55"/>
      <c r="B181" s="55"/>
      <c r="C181" s="55"/>
      <c r="D181" s="38" t="s">
        <v>233</v>
      </c>
      <c r="E181" s="55"/>
      <c r="F181" s="55"/>
      <c r="G181" s="28">
        <f>0</f>
        <v>0</v>
      </c>
      <c r="H181" s="32">
        <v>500000</v>
      </c>
      <c r="I181" s="28">
        <f>0</f>
        <v>0</v>
      </c>
      <c r="J181" s="28">
        <f>0</f>
        <v>0</v>
      </c>
      <c r="K181" s="28">
        <f>0</f>
        <v>0</v>
      </c>
      <c r="L181" s="28">
        <f>0</f>
        <v>0</v>
      </c>
      <c r="M181" s="28">
        <f>0</f>
        <v>0</v>
      </c>
      <c r="N181" s="28">
        <f>0</f>
        <v>0</v>
      </c>
    </row>
    <row r="182" spans="1:14" s="5" customFormat="1" x14ac:dyDescent="0.25">
      <c r="A182" s="55"/>
      <c r="B182" s="55"/>
      <c r="C182" s="55"/>
      <c r="D182" s="38" t="s">
        <v>233</v>
      </c>
      <c r="E182" s="55"/>
      <c r="F182" s="55"/>
      <c r="G182" s="28">
        <f>0</f>
        <v>0</v>
      </c>
      <c r="H182" s="32">
        <v>5760000</v>
      </c>
      <c r="I182" s="28">
        <f>0</f>
        <v>0</v>
      </c>
      <c r="J182" s="28">
        <f>0</f>
        <v>0</v>
      </c>
      <c r="K182" s="28">
        <f>0</f>
        <v>0</v>
      </c>
      <c r="L182" s="28">
        <f>0</f>
        <v>0</v>
      </c>
      <c r="M182" s="28">
        <f>0</f>
        <v>0</v>
      </c>
      <c r="N182" s="28">
        <f>0</f>
        <v>0</v>
      </c>
    </row>
    <row r="183" spans="1:14" s="5" customFormat="1" x14ac:dyDescent="0.25">
      <c r="A183" s="55"/>
      <c r="B183" s="55"/>
      <c r="C183" s="55"/>
      <c r="D183" s="38" t="s">
        <v>233</v>
      </c>
      <c r="E183" s="55"/>
      <c r="F183" s="55"/>
      <c r="G183" s="28">
        <f>0</f>
        <v>0</v>
      </c>
      <c r="H183" s="32">
        <v>700000</v>
      </c>
      <c r="I183" s="28">
        <f>0</f>
        <v>0</v>
      </c>
      <c r="J183" s="28">
        <f>0</f>
        <v>0</v>
      </c>
      <c r="K183" s="28">
        <f>0</f>
        <v>0</v>
      </c>
      <c r="L183" s="28">
        <f>0</f>
        <v>0</v>
      </c>
      <c r="M183" s="28">
        <f>0</f>
        <v>0</v>
      </c>
      <c r="N183" s="28">
        <f>0</f>
        <v>0</v>
      </c>
    </row>
    <row r="184" spans="1:14" s="5" customFormat="1" x14ac:dyDescent="0.25">
      <c r="A184" s="55"/>
      <c r="B184" s="55"/>
      <c r="C184" s="55"/>
      <c r="D184" s="38" t="s">
        <v>233</v>
      </c>
      <c r="E184" s="55"/>
      <c r="F184" s="55"/>
      <c r="G184" s="28">
        <f>0</f>
        <v>0</v>
      </c>
      <c r="H184" s="32">
        <v>3500000</v>
      </c>
      <c r="I184" s="28">
        <f>0</f>
        <v>0</v>
      </c>
      <c r="J184" s="28">
        <f>0</f>
        <v>0</v>
      </c>
      <c r="K184" s="28">
        <f>0</f>
        <v>0</v>
      </c>
      <c r="L184" s="28">
        <f>0</f>
        <v>0</v>
      </c>
      <c r="M184" s="28">
        <f>0</f>
        <v>0</v>
      </c>
      <c r="N184" s="28">
        <f>0</f>
        <v>0</v>
      </c>
    </row>
    <row r="185" spans="1:14" s="5" customFormat="1" x14ac:dyDescent="0.25">
      <c r="A185" s="55"/>
      <c r="B185" s="55"/>
      <c r="C185" s="55"/>
      <c r="D185" s="38" t="s">
        <v>233</v>
      </c>
      <c r="E185" s="55"/>
      <c r="F185" s="55"/>
      <c r="G185" s="28">
        <f>0</f>
        <v>0</v>
      </c>
      <c r="H185" s="32">
        <v>500000</v>
      </c>
      <c r="I185" s="28">
        <f>0</f>
        <v>0</v>
      </c>
      <c r="J185" s="28">
        <f>0</f>
        <v>0</v>
      </c>
      <c r="K185" s="28">
        <f>0</f>
        <v>0</v>
      </c>
      <c r="L185" s="28">
        <f>0</f>
        <v>0</v>
      </c>
      <c r="M185" s="28">
        <f>0</f>
        <v>0</v>
      </c>
      <c r="N185" s="28">
        <f>0</f>
        <v>0</v>
      </c>
    </row>
    <row r="186" spans="1:14" s="5" customFormat="1" x14ac:dyDescent="0.25">
      <c r="A186" s="55"/>
      <c r="B186" s="55"/>
      <c r="C186" s="55"/>
      <c r="D186" s="38" t="s">
        <v>233</v>
      </c>
      <c r="E186" s="55"/>
      <c r="F186" s="55"/>
      <c r="G186" s="28">
        <f>0</f>
        <v>0</v>
      </c>
      <c r="H186" s="32">
        <v>1000000</v>
      </c>
      <c r="I186" s="28">
        <f>0</f>
        <v>0</v>
      </c>
      <c r="J186" s="28">
        <f>0</f>
        <v>0</v>
      </c>
      <c r="K186" s="28">
        <f>0</f>
        <v>0</v>
      </c>
      <c r="L186" s="28">
        <f>0</f>
        <v>0</v>
      </c>
      <c r="M186" s="28">
        <f>0</f>
        <v>0</v>
      </c>
      <c r="N186" s="28">
        <f>0</f>
        <v>0</v>
      </c>
    </row>
    <row r="187" spans="1:14" s="5" customFormat="1" x14ac:dyDescent="0.25">
      <c r="A187" s="55"/>
      <c r="B187" s="55"/>
      <c r="C187" s="55"/>
      <c r="D187" s="38" t="s">
        <v>233</v>
      </c>
      <c r="E187" s="55"/>
      <c r="F187" s="55"/>
      <c r="G187" s="28">
        <f>0</f>
        <v>0</v>
      </c>
      <c r="H187" s="32">
        <v>1014000</v>
      </c>
      <c r="I187" s="28">
        <f>0</f>
        <v>0</v>
      </c>
      <c r="J187" s="28">
        <f>0</f>
        <v>0</v>
      </c>
      <c r="K187" s="28">
        <f>0</f>
        <v>0</v>
      </c>
      <c r="L187" s="28">
        <f>0</f>
        <v>0</v>
      </c>
      <c r="M187" s="28">
        <f>0</f>
        <v>0</v>
      </c>
      <c r="N187" s="28">
        <f>0</f>
        <v>0</v>
      </c>
    </row>
    <row r="188" spans="1:14" s="5" customFormat="1" x14ac:dyDescent="0.25">
      <c r="A188" s="55"/>
      <c r="B188" s="55"/>
      <c r="C188" s="55"/>
      <c r="D188" s="38" t="s">
        <v>233</v>
      </c>
      <c r="E188" s="55"/>
      <c r="F188" s="55"/>
      <c r="G188" s="28">
        <f>0</f>
        <v>0</v>
      </c>
      <c r="H188" s="32">
        <v>1000000</v>
      </c>
      <c r="I188" s="28">
        <f>0</f>
        <v>0</v>
      </c>
      <c r="J188" s="28">
        <f>0</f>
        <v>0</v>
      </c>
      <c r="K188" s="28">
        <f>0</f>
        <v>0</v>
      </c>
      <c r="L188" s="28">
        <f>0</f>
        <v>0</v>
      </c>
      <c r="M188" s="28">
        <f>0</f>
        <v>0</v>
      </c>
      <c r="N188" s="28">
        <f>0</f>
        <v>0</v>
      </c>
    </row>
    <row r="189" spans="1:14" s="5" customFormat="1" x14ac:dyDescent="0.25">
      <c r="A189" s="55"/>
      <c r="B189" s="55"/>
      <c r="C189" s="55"/>
      <c r="D189" s="38" t="s">
        <v>233</v>
      </c>
      <c r="E189" s="55"/>
      <c r="F189" s="55"/>
      <c r="G189" s="28">
        <f>0</f>
        <v>0</v>
      </c>
      <c r="H189" s="32">
        <v>1000000</v>
      </c>
      <c r="I189" s="28">
        <f>0</f>
        <v>0</v>
      </c>
      <c r="J189" s="28">
        <f>0</f>
        <v>0</v>
      </c>
      <c r="K189" s="28">
        <f>0</f>
        <v>0</v>
      </c>
      <c r="L189" s="28">
        <f>0</f>
        <v>0</v>
      </c>
      <c r="M189" s="28">
        <f>0</f>
        <v>0</v>
      </c>
      <c r="N189" s="28">
        <f>0</f>
        <v>0</v>
      </c>
    </row>
    <row r="190" spans="1:14" s="5" customFormat="1" x14ac:dyDescent="0.25">
      <c r="A190" s="55"/>
      <c r="B190" s="55"/>
      <c r="C190" s="55"/>
      <c r="D190" s="38" t="s">
        <v>233</v>
      </c>
      <c r="E190" s="55"/>
      <c r="F190" s="55"/>
      <c r="G190" s="28">
        <f>0</f>
        <v>0</v>
      </c>
      <c r="H190" s="32">
        <v>320000</v>
      </c>
      <c r="I190" s="28">
        <f>0</f>
        <v>0</v>
      </c>
      <c r="J190" s="28">
        <f>0</f>
        <v>0</v>
      </c>
      <c r="K190" s="28">
        <f>0</f>
        <v>0</v>
      </c>
      <c r="L190" s="28">
        <f>0</f>
        <v>0</v>
      </c>
      <c r="M190" s="28">
        <f>0</f>
        <v>0</v>
      </c>
      <c r="N190" s="28">
        <f>0</f>
        <v>0</v>
      </c>
    </row>
    <row r="191" spans="1:14" s="5" customFormat="1" x14ac:dyDescent="0.25">
      <c r="A191" s="55"/>
      <c r="B191" s="55"/>
      <c r="C191" s="55"/>
      <c r="D191" s="38" t="s">
        <v>233</v>
      </c>
      <c r="E191" s="55"/>
      <c r="F191" s="55"/>
      <c r="G191" s="28">
        <f>0</f>
        <v>0</v>
      </c>
      <c r="H191" s="32">
        <v>200000</v>
      </c>
      <c r="I191" s="28">
        <f>0</f>
        <v>0</v>
      </c>
      <c r="J191" s="28">
        <f>0</f>
        <v>0</v>
      </c>
      <c r="K191" s="28">
        <f>0</f>
        <v>0</v>
      </c>
      <c r="L191" s="28">
        <f>0</f>
        <v>0</v>
      </c>
      <c r="M191" s="28">
        <f>0</f>
        <v>0</v>
      </c>
      <c r="N191" s="28">
        <f>0</f>
        <v>0</v>
      </c>
    </row>
    <row r="192" spans="1:14" s="5" customFormat="1" x14ac:dyDescent="0.25">
      <c r="A192" s="55"/>
      <c r="B192" s="55"/>
      <c r="C192" s="55"/>
      <c r="D192" s="38" t="s">
        <v>234</v>
      </c>
      <c r="E192" s="55"/>
      <c r="F192" s="55"/>
      <c r="G192" s="28">
        <f>0</f>
        <v>0</v>
      </c>
      <c r="H192" s="32">
        <v>500000</v>
      </c>
      <c r="I192" s="28">
        <f>0</f>
        <v>0</v>
      </c>
      <c r="J192" s="28">
        <f>0</f>
        <v>0</v>
      </c>
      <c r="K192" s="28">
        <f>0</f>
        <v>0</v>
      </c>
      <c r="L192" s="28">
        <f>0</f>
        <v>0</v>
      </c>
      <c r="M192" s="28">
        <f>0</f>
        <v>0</v>
      </c>
      <c r="N192" s="28">
        <f>0</f>
        <v>0</v>
      </c>
    </row>
    <row r="193" spans="1:16" s="5" customFormat="1" x14ac:dyDescent="0.25">
      <c r="A193" s="55"/>
      <c r="B193" s="55"/>
      <c r="C193" s="55"/>
      <c r="D193" s="38" t="s">
        <v>234</v>
      </c>
      <c r="E193" s="55"/>
      <c r="F193" s="55"/>
      <c r="G193" s="28">
        <f>0</f>
        <v>0</v>
      </c>
      <c r="H193" s="32">
        <v>17330000</v>
      </c>
      <c r="I193" s="28">
        <f>0</f>
        <v>0</v>
      </c>
      <c r="J193" s="28">
        <f>0</f>
        <v>0</v>
      </c>
      <c r="K193" s="28">
        <f>0</f>
        <v>0</v>
      </c>
      <c r="L193" s="28">
        <f>0</f>
        <v>0</v>
      </c>
      <c r="M193" s="28">
        <f>0</f>
        <v>0</v>
      </c>
      <c r="N193" s="28">
        <f>0</f>
        <v>0</v>
      </c>
    </row>
    <row r="194" spans="1:16" s="5" customFormat="1" x14ac:dyDescent="0.25">
      <c r="A194" s="55"/>
      <c r="B194" s="55"/>
      <c r="C194" s="55"/>
      <c r="D194" s="38" t="s">
        <v>234</v>
      </c>
      <c r="E194" s="55"/>
      <c r="F194" s="55"/>
      <c r="G194" s="28">
        <f>0</f>
        <v>0</v>
      </c>
      <c r="H194" s="32">
        <v>939000</v>
      </c>
      <c r="I194" s="28">
        <f>0</f>
        <v>0</v>
      </c>
      <c r="J194" s="28">
        <f>0</f>
        <v>0</v>
      </c>
      <c r="K194" s="28">
        <f>0</f>
        <v>0</v>
      </c>
      <c r="L194" s="28">
        <f>0</f>
        <v>0</v>
      </c>
      <c r="M194" s="28">
        <f>0</f>
        <v>0</v>
      </c>
      <c r="N194" s="28">
        <f>0</f>
        <v>0</v>
      </c>
    </row>
    <row r="195" spans="1:16" s="5" customFormat="1" x14ac:dyDescent="0.25">
      <c r="A195" s="55"/>
      <c r="B195" s="55"/>
      <c r="C195" s="55"/>
      <c r="D195" s="38" t="s">
        <v>234</v>
      </c>
      <c r="E195" s="55"/>
      <c r="F195" s="55"/>
      <c r="G195" s="28">
        <f>0</f>
        <v>0</v>
      </c>
      <c r="H195" s="32">
        <v>333000</v>
      </c>
      <c r="I195" s="28">
        <f>0</f>
        <v>0</v>
      </c>
      <c r="J195" s="28">
        <f>0</f>
        <v>0</v>
      </c>
      <c r="K195" s="28">
        <f>0</f>
        <v>0</v>
      </c>
      <c r="L195" s="28">
        <f>0</f>
        <v>0</v>
      </c>
      <c r="M195" s="28">
        <f>0</f>
        <v>0</v>
      </c>
      <c r="N195" s="28">
        <f>0</f>
        <v>0</v>
      </c>
    </row>
    <row r="196" spans="1:16" s="5" customFormat="1" x14ac:dyDescent="0.25">
      <c r="A196" s="55"/>
      <c r="B196" s="55"/>
      <c r="C196" s="55"/>
      <c r="D196" s="38" t="s">
        <v>234</v>
      </c>
      <c r="E196" s="55"/>
      <c r="F196" s="55"/>
      <c r="G196" s="28">
        <f>0</f>
        <v>0</v>
      </c>
      <c r="H196" s="32">
        <v>230000</v>
      </c>
      <c r="I196" s="28">
        <f>0</f>
        <v>0</v>
      </c>
      <c r="J196" s="28">
        <f>0</f>
        <v>0</v>
      </c>
      <c r="K196" s="28">
        <f>0</f>
        <v>0</v>
      </c>
      <c r="L196" s="28">
        <f>0</f>
        <v>0</v>
      </c>
      <c r="M196" s="28">
        <f>0</f>
        <v>0</v>
      </c>
      <c r="N196" s="28">
        <f>0</f>
        <v>0</v>
      </c>
    </row>
    <row r="197" spans="1:16" s="5" customFormat="1" x14ac:dyDescent="0.25">
      <c r="A197" s="55"/>
      <c r="B197" s="55"/>
      <c r="C197" s="55"/>
      <c r="D197" s="38" t="s">
        <v>234</v>
      </c>
      <c r="E197" s="55"/>
      <c r="F197" s="55"/>
      <c r="G197" s="28">
        <f>0</f>
        <v>0</v>
      </c>
      <c r="H197" s="32">
        <v>1282000</v>
      </c>
      <c r="I197" s="28">
        <f>0</f>
        <v>0</v>
      </c>
      <c r="J197" s="28">
        <f>0</f>
        <v>0</v>
      </c>
      <c r="K197" s="28">
        <f>0</f>
        <v>0</v>
      </c>
      <c r="L197" s="28">
        <f>0</f>
        <v>0</v>
      </c>
      <c r="M197" s="28">
        <f>0</f>
        <v>0</v>
      </c>
      <c r="N197" s="28">
        <f>0</f>
        <v>0</v>
      </c>
    </row>
    <row r="198" spans="1:16" s="5" customFormat="1" x14ac:dyDescent="0.25">
      <c r="A198" s="55"/>
      <c r="B198" s="55"/>
      <c r="C198" s="55"/>
      <c r="D198" s="38" t="s">
        <v>234</v>
      </c>
      <c r="E198" s="55"/>
      <c r="F198" s="55"/>
      <c r="G198" s="28">
        <f>0</f>
        <v>0</v>
      </c>
      <c r="H198" s="32">
        <v>170000</v>
      </c>
      <c r="I198" s="28">
        <f>0</f>
        <v>0</v>
      </c>
      <c r="J198" s="28">
        <f>0</f>
        <v>0</v>
      </c>
      <c r="K198" s="28">
        <f>0</f>
        <v>0</v>
      </c>
      <c r="L198" s="28">
        <f>0</f>
        <v>0</v>
      </c>
      <c r="M198" s="28">
        <f>0</f>
        <v>0</v>
      </c>
      <c r="N198" s="28">
        <f>0</f>
        <v>0</v>
      </c>
    </row>
    <row r="199" spans="1:16" s="5" customFormat="1" x14ac:dyDescent="0.25">
      <c r="A199" s="55"/>
      <c r="B199" s="55"/>
      <c r="C199" s="55"/>
      <c r="D199" s="38" t="s">
        <v>234</v>
      </c>
      <c r="E199" s="55"/>
      <c r="F199" s="55"/>
      <c r="G199" s="28">
        <f>0</f>
        <v>0</v>
      </c>
      <c r="H199" s="32">
        <v>169000</v>
      </c>
      <c r="I199" s="28">
        <f>0</f>
        <v>0</v>
      </c>
      <c r="J199" s="28">
        <f>0</f>
        <v>0</v>
      </c>
      <c r="K199" s="28">
        <f>0</f>
        <v>0</v>
      </c>
      <c r="L199" s="28">
        <f>0</f>
        <v>0</v>
      </c>
      <c r="M199" s="28">
        <f>0</f>
        <v>0</v>
      </c>
      <c r="N199" s="28">
        <f>0</f>
        <v>0</v>
      </c>
    </row>
    <row r="200" spans="1:16" s="5" customFormat="1" x14ac:dyDescent="0.25">
      <c r="A200" s="55"/>
      <c r="B200" s="55"/>
      <c r="C200" s="55"/>
      <c r="D200" s="38" t="s">
        <v>234</v>
      </c>
      <c r="E200" s="55"/>
      <c r="F200" s="55"/>
      <c r="G200" s="28">
        <f>0</f>
        <v>0</v>
      </c>
      <c r="H200" s="32">
        <v>150000</v>
      </c>
      <c r="I200" s="28">
        <f>0</f>
        <v>0</v>
      </c>
      <c r="J200" s="28">
        <f>0</f>
        <v>0</v>
      </c>
      <c r="K200" s="28">
        <f>0</f>
        <v>0</v>
      </c>
      <c r="L200" s="28">
        <f>0</f>
        <v>0</v>
      </c>
      <c r="M200" s="28">
        <f>0</f>
        <v>0</v>
      </c>
      <c r="N200" s="28">
        <f>0</f>
        <v>0</v>
      </c>
    </row>
    <row r="201" spans="1:16" s="5" customFormat="1" x14ac:dyDescent="0.25">
      <c r="A201" s="55"/>
      <c r="B201" s="55"/>
      <c r="C201" s="55"/>
      <c r="D201" s="38" t="s">
        <v>234</v>
      </c>
      <c r="E201" s="55"/>
      <c r="F201" s="55"/>
      <c r="G201" s="28">
        <f>0</f>
        <v>0</v>
      </c>
      <c r="H201" s="32">
        <v>1000000</v>
      </c>
      <c r="I201" s="28">
        <f>0</f>
        <v>0</v>
      </c>
      <c r="J201" s="28">
        <f>0</f>
        <v>0</v>
      </c>
      <c r="K201" s="28">
        <f>0</f>
        <v>0</v>
      </c>
      <c r="L201" s="28">
        <f>0</f>
        <v>0</v>
      </c>
      <c r="M201" s="28">
        <f>0</f>
        <v>0</v>
      </c>
      <c r="N201" s="28">
        <f>0</f>
        <v>0</v>
      </c>
    </row>
    <row r="202" spans="1:16" s="5" customFormat="1" x14ac:dyDescent="0.25">
      <c r="A202" s="55"/>
      <c r="B202" s="55"/>
      <c r="C202" s="55"/>
      <c r="D202" s="38" t="s">
        <v>234</v>
      </c>
      <c r="E202" s="55"/>
      <c r="F202" s="55"/>
      <c r="G202" s="28">
        <f>0</f>
        <v>0</v>
      </c>
      <c r="H202" s="32">
        <v>1000000</v>
      </c>
      <c r="I202" s="28">
        <f>0</f>
        <v>0</v>
      </c>
      <c r="J202" s="28">
        <f>0</f>
        <v>0</v>
      </c>
      <c r="K202" s="28">
        <f>0</f>
        <v>0</v>
      </c>
      <c r="L202" s="28">
        <f>0</f>
        <v>0</v>
      </c>
      <c r="M202" s="28">
        <f>0</f>
        <v>0</v>
      </c>
      <c r="N202" s="28">
        <f>0</f>
        <v>0</v>
      </c>
    </row>
    <row r="203" spans="1:16" s="5" customFormat="1" x14ac:dyDescent="0.25">
      <c r="A203" s="55"/>
      <c r="B203" s="55"/>
      <c r="C203" s="55"/>
      <c r="D203" s="38" t="s">
        <v>234</v>
      </c>
      <c r="E203" s="55"/>
      <c r="F203" s="55"/>
      <c r="G203" s="28">
        <f>0</f>
        <v>0</v>
      </c>
      <c r="H203" s="32">
        <v>600000</v>
      </c>
      <c r="I203" s="28">
        <f>0</f>
        <v>0</v>
      </c>
      <c r="J203" s="28">
        <f>0</f>
        <v>0</v>
      </c>
      <c r="K203" s="28">
        <f>0</f>
        <v>0</v>
      </c>
      <c r="L203" s="28">
        <f>0</f>
        <v>0</v>
      </c>
      <c r="M203" s="28">
        <f>0</f>
        <v>0</v>
      </c>
      <c r="N203" s="28">
        <f>0</f>
        <v>0</v>
      </c>
    </row>
    <row r="204" spans="1:16" s="5" customFormat="1" x14ac:dyDescent="0.25">
      <c r="A204" s="55"/>
      <c r="B204" s="55"/>
      <c r="C204" s="55"/>
      <c r="D204" s="38" t="s">
        <v>234</v>
      </c>
      <c r="E204" s="55"/>
      <c r="F204" s="55"/>
      <c r="G204" s="28">
        <f>0</f>
        <v>0</v>
      </c>
      <c r="H204" s="32">
        <v>300000</v>
      </c>
      <c r="I204" s="28">
        <f>0</f>
        <v>0</v>
      </c>
      <c r="J204" s="28">
        <f>0</f>
        <v>0</v>
      </c>
      <c r="K204" s="28">
        <f>0</f>
        <v>0</v>
      </c>
      <c r="L204" s="28">
        <f>0</f>
        <v>0</v>
      </c>
      <c r="M204" s="28">
        <f>0</f>
        <v>0</v>
      </c>
      <c r="N204" s="28">
        <f>0</f>
        <v>0</v>
      </c>
    </row>
    <row r="205" spans="1:16" s="5" customFormat="1" x14ac:dyDescent="0.25">
      <c r="A205" s="55"/>
      <c r="B205" s="55"/>
      <c r="C205" s="55"/>
      <c r="D205" s="38" t="s">
        <v>232</v>
      </c>
      <c r="E205" s="55"/>
      <c r="F205" s="55"/>
      <c r="G205" s="28">
        <f>0</f>
        <v>0</v>
      </c>
      <c r="H205" s="32">
        <v>299000</v>
      </c>
      <c r="I205" s="28">
        <f>0</f>
        <v>0</v>
      </c>
      <c r="J205" s="28">
        <f>0</f>
        <v>0</v>
      </c>
      <c r="K205" s="28">
        <f>0</f>
        <v>0</v>
      </c>
      <c r="L205" s="28">
        <f>0</f>
        <v>0</v>
      </c>
      <c r="M205" s="28">
        <f>0</f>
        <v>0</v>
      </c>
      <c r="N205" s="28">
        <f>0</f>
        <v>0</v>
      </c>
    </row>
    <row r="206" spans="1:16" s="5" customFormat="1" x14ac:dyDescent="0.25">
      <c r="A206" s="55"/>
      <c r="B206" s="55"/>
      <c r="C206" s="55"/>
      <c r="D206" s="38" t="s">
        <v>232</v>
      </c>
      <c r="E206" s="55"/>
      <c r="F206" s="55"/>
      <c r="G206" s="28">
        <f>0</f>
        <v>0</v>
      </c>
      <c r="H206" s="32">
        <v>1500000</v>
      </c>
      <c r="I206" s="28">
        <f>0</f>
        <v>0</v>
      </c>
      <c r="J206" s="28">
        <f>0</f>
        <v>0</v>
      </c>
      <c r="K206" s="28">
        <f>0</f>
        <v>0</v>
      </c>
      <c r="L206" s="28">
        <f>0</f>
        <v>0</v>
      </c>
      <c r="M206" s="28">
        <f>0</f>
        <v>0</v>
      </c>
      <c r="N206" s="28">
        <f>0</f>
        <v>0</v>
      </c>
    </row>
    <row r="207" spans="1:16" s="5" customFormat="1" x14ac:dyDescent="0.25">
      <c r="A207" s="55"/>
      <c r="B207" s="55"/>
      <c r="C207" s="55"/>
      <c r="D207" s="38" t="s">
        <v>232</v>
      </c>
      <c r="E207" s="55"/>
      <c r="F207" s="55"/>
      <c r="G207" s="28">
        <f>0</f>
        <v>0</v>
      </c>
      <c r="H207" s="32">
        <v>2100000</v>
      </c>
      <c r="I207" s="28">
        <f>0</f>
        <v>0</v>
      </c>
      <c r="J207" s="28">
        <f>0</f>
        <v>0</v>
      </c>
      <c r="K207" s="28">
        <f>0</f>
        <v>0</v>
      </c>
      <c r="L207" s="28">
        <f>0</f>
        <v>0</v>
      </c>
      <c r="M207" s="28">
        <f>0</f>
        <v>0</v>
      </c>
      <c r="N207" s="28">
        <f>0</f>
        <v>0</v>
      </c>
    </row>
    <row r="208" spans="1:16" s="5" customFormat="1" x14ac:dyDescent="0.25">
      <c r="A208" s="55"/>
      <c r="B208" s="55"/>
      <c r="C208" s="55"/>
      <c r="D208" s="38" t="s">
        <v>232</v>
      </c>
      <c r="E208" s="55"/>
      <c r="F208" s="55"/>
      <c r="G208" s="28">
        <f>0</f>
        <v>0</v>
      </c>
      <c r="H208" s="32">
        <v>7920000</v>
      </c>
      <c r="I208" s="28">
        <f>0</f>
        <v>0</v>
      </c>
      <c r="J208" s="28">
        <f>0</f>
        <v>0</v>
      </c>
      <c r="K208" s="28">
        <f>0</f>
        <v>0</v>
      </c>
      <c r="L208" s="28">
        <f>0</f>
        <v>0</v>
      </c>
      <c r="M208" s="28">
        <f>0</f>
        <v>0</v>
      </c>
      <c r="N208" s="28">
        <f>0</f>
        <v>0</v>
      </c>
      <c r="P208" s="39"/>
    </row>
    <row r="209" spans="1:16" s="5" customFormat="1" x14ac:dyDescent="0.25">
      <c r="A209" s="55">
        <v>14</v>
      </c>
      <c r="B209" s="55" t="s">
        <v>235</v>
      </c>
      <c r="C209" s="38" t="s">
        <v>236</v>
      </c>
      <c r="D209" s="55" t="s">
        <v>18</v>
      </c>
      <c r="E209" s="44">
        <v>42716</v>
      </c>
      <c r="F209" s="55" t="s">
        <v>18</v>
      </c>
      <c r="G209" s="28">
        <f>0</f>
        <v>0</v>
      </c>
      <c r="H209" s="32">
        <v>1000000</v>
      </c>
      <c r="I209" s="28">
        <f>0</f>
        <v>0</v>
      </c>
      <c r="J209" s="28">
        <f>0</f>
        <v>0</v>
      </c>
      <c r="K209" s="28">
        <f>0</f>
        <v>0</v>
      </c>
      <c r="L209" s="28">
        <f>0</f>
        <v>0</v>
      </c>
      <c r="M209" s="28">
        <f>0</f>
        <v>0</v>
      </c>
      <c r="N209" s="28">
        <f>0</f>
        <v>0</v>
      </c>
    </row>
    <row r="210" spans="1:16" s="5" customFormat="1" x14ac:dyDescent="0.25">
      <c r="A210" s="55"/>
      <c r="B210" s="55"/>
      <c r="C210" s="38" t="s">
        <v>237</v>
      </c>
      <c r="D210" s="55"/>
      <c r="E210" s="44">
        <v>42716</v>
      </c>
      <c r="F210" s="55"/>
      <c r="G210" s="28">
        <f>0</f>
        <v>0</v>
      </c>
      <c r="H210" s="32">
        <v>3000000</v>
      </c>
      <c r="I210" s="28">
        <f>0</f>
        <v>0</v>
      </c>
      <c r="J210" s="28">
        <f>0</f>
        <v>0</v>
      </c>
      <c r="K210" s="28">
        <f>0</f>
        <v>0</v>
      </c>
      <c r="L210" s="28">
        <f>0</f>
        <v>0</v>
      </c>
      <c r="M210" s="28">
        <f>0</f>
        <v>0</v>
      </c>
      <c r="N210" s="28">
        <f>0</f>
        <v>0</v>
      </c>
    </row>
    <row r="211" spans="1:16" s="5" customFormat="1" x14ac:dyDescent="0.25">
      <c r="A211" s="55"/>
      <c r="B211" s="55"/>
      <c r="C211" s="38" t="s">
        <v>238</v>
      </c>
      <c r="D211" s="55"/>
      <c r="E211" s="44">
        <v>42764</v>
      </c>
      <c r="F211" s="55"/>
      <c r="G211" s="28">
        <f>0</f>
        <v>0</v>
      </c>
      <c r="H211" s="32">
        <v>12400000</v>
      </c>
      <c r="I211" s="28">
        <f>0</f>
        <v>0</v>
      </c>
      <c r="J211" s="28">
        <f>0</f>
        <v>0</v>
      </c>
      <c r="K211" s="28">
        <f>0</f>
        <v>0</v>
      </c>
      <c r="L211" s="28">
        <f>0</f>
        <v>0</v>
      </c>
      <c r="M211" s="28">
        <f>0</f>
        <v>0</v>
      </c>
      <c r="N211" s="28">
        <f>0</f>
        <v>0</v>
      </c>
      <c r="P211" s="39"/>
    </row>
    <row r="212" spans="1:16" s="5" customFormat="1" x14ac:dyDescent="0.25">
      <c r="A212" s="55">
        <v>15</v>
      </c>
      <c r="B212" s="55" t="s">
        <v>239</v>
      </c>
      <c r="C212" s="55" t="s">
        <v>240</v>
      </c>
      <c r="D212" s="38" t="s">
        <v>241</v>
      </c>
      <c r="E212" s="58">
        <v>42825</v>
      </c>
      <c r="F212" s="55" t="s">
        <v>18</v>
      </c>
      <c r="G212" s="28">
        <f>0</f>
        <v>0</v>
      </c>
      <c r="H212" s="32">
        <v>1928100</v>
      </c>
      <c r="I212" s="28">
        <f>0</f>
        <v>0</v>
      </c>
      <c r="J212" s="28">
        <f>0</f>
        <v>0</v>
      </c>
      <c r="K212" s="28">
        <f>0</f>
        <v>0</v>
      </c>
      <c r="L212" s="32">
        <v>24252671</v>
      </c>
      <c r="M212" s="28">
        <f>0</f>
        <v>0</v>
      </c>
      <c r="N212" s="28">
        <f>0</f>
        <v>0</v>
      </c>
    </row>
    <row r="213" spans="1:16" s="5" customFormat="1" x14ac:dyDescent="0.25">
      <c r="A213" s="55"/>
      <c r="B213" s="55"/>
      <c r="C213" s="55"/>
      <c r="D213" s="38" t="s">
        <v>242</v>
      </c>
      <c r="E213" s="58"/>
      <c r="F213" s="55"/>
      <c r="G213" s="28">
        <f>0</f>
        <v>0</v>
      </c>
      <c r="H213" s="28">
        <f>0</f>
        <v>0</v>
      </c>
      <c r="I213" s="28">
        <f>0</f>
        <v>0</v>
      </c>
      <c r="J213" s="28">
        <f>0</f>
        <v>0</v>
      </c>
      <c r="K213" s="28">
        <f>0</f>
        <v>0</v>
      </c>
      <c r="L213" s="28">
        <f>0</f>
        <v>0</v>
      </c>
      <c r="M213" s="28">
        <f>0</f>
        <v>0</v>
      </c>
      <c r="N213" s="28">
        <f>0</f>
        <v>0</v>
      </c>
    </row>
    <row r="214" spans="1:16" s="5" customFormat="1" x14ac:dyDescent="0.25">
      <c r="A214" s="55"/>
      <c r="B214" s="55"/>
      <c r="C214" s="55"/>
      <c r="D214" s="38" t="s">
        <v>243</v>
      </c>
      <c r="E214" s="58"/>
      <c r="F214" s="55"/>
      <c r="G214" s="28">
        <f>0</f>
        <v>0</v>
      </c>
      <c r="H214" s="28">
        <f>0</f>
        <v>0</v>
      </c>
      <c r="I214" s="28">
        <f>0</f>
        <v>0</v>
      </c>
      <c r="J214" s="28">
        <f>0</f>
        <v>0</v>
      </c>
      <c r="K214" s="28">
        <f>0</f>
        <v>0</v>
      </c>
      <c r="L214" s="28">
        <f>0</f>
        <v>0</v>
      </c>
      <c r="M214" s="28">
        <f>0</f>
        <v>0</v>
      </c>
      <c r="N214" s="28">
        <f>0</f>
        <v>0</v>
      </c>
    </row>
    <row r="215" spans="1:16" s="5" customFormat="1" x14ac:dyDescent="0.25">
      <c r="A215" s="55"/>
      <c r="B215" s="55"/>
      <c r="C215" s="55"/>
      <c r="D215" s="38" t="s">
        <v>244</v>
      </c>
      <c r="E215" s="58"/>
      <c r="F215" s="55"/>
      <c r="G215" s="28">
        <f>0</f>
        <v>0</v>
      </c>
      <c r="H215" s="28">
        <f>0</f>
        <v>0</v>
      </c>
      <c r="I215" s="28">
        <f>0</f>
        <v>0</v>
      </c>
      <c r="J215" s="28">
        <f>0</f>
        <v>0</v>
      </c>
      <c r="K215" s="28">
        <f>0</f>
        <v>0</v>
      </c>
      <c r="L215" s="28">
        <f>0</f>
        <v>0</v>
      </c>
      <c r="M215" s="28">
        <f>0</f>
        <v>0</v>
      </c>
      <c r="N215" s="28">
        <f>0</f>
        <v>0</v>
      </c>
    </row>
    <row r="216" spans="1:16" s="5" customFormat="1" x14ac:dyDescent="0.25">
      <c r="A216" s="55"/>
      <c r="B216" s="55"/>
      <c r="C216" s="55"/>
      <c r="D216" s="38" t="s">
        <v>245</v>
      </c>
      <c r="E216" s="58"/>
      <c r="F216" s="55"/>
      <c r="G216" s="28">
        <f>0</f>
        <v>0</v>
      </c>
      <c r="H216" s="28">
        <f>0</f>
        <v>0</v>
      </c>
      <c r="I216" s="28">
        <f>0</f>
        <v>0</v>
      </c>
      <c r="J216" s="28">
        <f>0</f>
        <v>0</v>
      </c>
      <c r="K216" s="28">
        <f>0</f>
        <v>0</v>
      </c>
      <c r="L216" s="28">
        <f>0</f>
        <v>0</v>
      </c>
      <c r="M216" s="28">
        <f>0</f>
        <v>0</v>
      </c>
      <c r="N216" s="28">
        <f>0</f>
        <v>0</v>
      </c>
    </row>
    <row r="217" spans="1:16" s="5" customFormat="1" x14ac:dyDescent="0.25">
      <c r="A217" s="55"/>
      <c r="B217" s="55"/>
      <c r="C217" s="55"/>
      <c r="D217" s="38" t="s">
        <v>246</v>
      </c>
      <c r="E217" s="58"/>
      <c r="F217" s="55"/>
      <c r="G217" s="28">
        <f>0</f>
        <v>0</v>
      </c>
      <c r="H217" s="28">
        <f>0</f>
        <v>0</v>
      </c>
      <c r="I217" s="28">
        <f>0</f>
        <v>0</v>
      </c>
      <c r="J217" s="28">
        <f>0</f>
        <v>0</v>
      </c>
      <c r="K217" s="28">
        <f>0</f>
        <v>0</v>
      </c>
      <c r="L217" s="28">
        <f>0</f>
        <v>0</v>
      </c>
      <c r="M217" s="28">
        <f>0</f>
        <v>0</v>
      </c>
      <c r="N217" s="28">
        <f>0</f>
        <v>0</v>
      </c>
    </row>
    <row r="218" spans="1:16" s="5" customFormat="1" x14ac:dyDescent="0.25">
      <c r="A218" s="55"/>
      <c r="B218" s="55"/>
      <c r="C218" s="55"/>
      <c r="D218" s="38" t="s">
        <v>247</v>
      </c>
      <c r="E218" s="58"/>
      <c r="F218" s="55"/>
      <c r="G218" s="28">
        <f>0</f>
        <v>0</v>
      </c>
      <c r="H218" s="28">
        <f>0</f>
        <v>0</v>
      </c>
      <c r="I218" s="28">
        <f>0</f>
        <v>0</v>
      </c>
      <c r="J218" s="28">
        <f>0</f>
        <v>0</v>
      </c>
      <c r="K218" s="28">
        <f>0</f>
        <v>0</v>
      </c>
      <c r="L218" s="28">
        <f>0</f>
        <v>0</v>
      </c>
      <c r="M218" s="28">
        <f>0</f>
        <v>0</v>
      </c>
      <c r="N218" s="28">
        <f>0</f>
        <v>0</v>
      </c>
    </row>
    <row r="219" spans="1:16" s="5" customFormat="1" x14ac:dyDescent="0.25">
      <c r="A219" s="55"/>
      <c r="B219" s="55"/>
      <c r="C219" s="55"/>
      <c r="D219" s="38" t="s">
        <v>248</v>
      </c>
      <c r="E219" s="58"/>
      <c r="F219" s="55"/>
      <c r="G219" s="28">
        <f>0</f>
        <v>0</v>
      </c>
      <c r="H219" s="28">
        <f>0</f>
        <v>0</v>
      </c>
      <c r="I219" s="28">
        <f>0</f>
        <v>0</v>
      </c>
      <c r="J219" s="28">
        <f>0</f>
        <v>0</v>
      </c>
      <c r="K219" s="28">
        <f>0</f>
        <v>0</v>
      </c>
      <c r="L219" s="28">
        <f>0</f>
        <v>0</v>
      </c>
      <c r="M219" s="28">
        <f>0</f>
        <v>0</v>
      </c>
      <c r="N219" s="28">
        <f>0</f>
        <v>0</v>
      </c>
    </row>
    <row r="220" spans="1:16" s="5" customFormat="1" x14ac:dyDescent="0.25">
      <c r="A220" s="55"/>
      <c r="B220" s="55"/>
      <c r="C220" s="55"/>
      <c r="D220" s="38" t="s">
        <v>249</v>
      </c>
      <c r="E220" s="58"/>
      <c r="F220" s="55"/>
      <c r="G220" s="28">
        <f>0</f>
        <v>0</v>
      </c>
      <c r="H220" s="28">
        <f>0</f>
        <v>0</v>
      </c>
      <c r="I220" s="28">
        <f>0</f>
        <v>0</v>
      </c>
      <c r="J220" s="28">
        <f>0</f>
        <v>0</v>
      </c>
      <c r="K220" s="28">
        <f>0</f>
        <v>0</v>
      </c>
      <c r="L220" s="28">
        <f>0</f>
        <v>0</v>
      </c>
      <c r="M220" s="28">
        <f>0</f>
        <v>0</v>
      </c>
      <c r="N220" s="28">
        <f>0</f>
        <v>0</v>
      </c>
      <c r="P220" s="39"/>
    </row>
    <row r="221" spans="1:16" s="5" customFormat="1" ht="22" x14ac:dyDescent="0.25">
      <c r="A221" s="55">
        <v>16</v>
      </c>
      <c r="B221" s="55" t="s">
        <v>250</v>
      </c>
      <c r="C221" s="17" t="s">
        <v>251</v>
      </c>
      <c r="D221" s="38" t="s">
        <v>252</v>
      </c>
      <c r="E221" s="27" t="s">
        <v>253</v>
      </c>
      <c r="F221" s="55" t="s">
        <v>18</v>
      </c>
      <c r="G221" s="28">
        <f>0</f>
        <v>0</v>
      </c>
      <c r="H221" s="28">
        <v>2840000</v>
      </c>
      <c r="I221" s="28">
        <f>0</f>
        <v>0</v>
      </c>
      <c r="J221" s="28">
        <f>0</f>
        <v>0</v>
      </c>
      <c r="K221" s="28">
        <f>0</f>
        <v>0</v>
      </c>
      <c r="L221" s="28">
        <f>0</f>
        <v>0</v>
      </c>
      <c r="M221" s="28">
        <f>0</f>
        <v>0</v>
      </c>
      <c r="N221" s="28">
        <f>0</f>
        <v>0</v>
      </c>
    </row>
    <row r="222" spans="1:16" s="5" customFormat="1" ht="22" x14ac:dyDescent="0.25">
      <c r="A222" s="55"/>
      <c r="B222" s="55"/>
      <c r="C222" s="17" t="s">
        <v>251</v>
      </c>
      <c r="D222" s="38" t="s">
        <v>254</v>
      </c>
      <c r="E222" s="27" t="s">
        <v>255</v>
      </c>
      <c r="F222" s="55"/>
      <c r="G222" s="28">
        <f>0</f>
        <v>0</v>
      </c>
      <c r="H222" s="28">
        <v>3028000</v>
      </c>
      <c r="I222" s="28">
        <f>0</f>
        <v>0</v>
      </c>
      <c r="J222" s="28">
        <f>0</f>
        <v>0</v>
      </c>
      <c r="K222" s="28">
        <f>0</f>
        <v>0</v>
      </c>
      <c r="L222" s="28">
        <f>0</f>
        <v>0</v>
      </c>
      <c r="M222" s="28">
        <f>0</f>
        <v>0</v>
      </c>
      <c r="N222" s="28">
        <f>0</f>
        <v>0</v>
      </c>
    </row>
    <row r="223" spans="1:16" s="5" customFormat="1" x14ac:dyDescent="0.25">
      <c r="A223" s="55"/>
      <c r="B223" s="55"/>
      <c r="C223" s="17"/>
      <c r="D223" s="38"/>
      <c r="E223" s="27"/>
      <c r="F223" s="55"/>
      <c r="G223" s="28">
        <f>0</f>
        <v>0</v>
      </c>
      <c r="H223" s="28"/>
      <c r="I223" s="28">
        <f>0</f>
        <v>0</v>
      </c>
      <c r="J223" s="28">
        <f>0</f>
        <v>0</v>
      </c>
      <c r="K223" s="28">
        <f>0</f>
        <v>0</v>
      </c>
      <c r="L223" s="28">
        <f>0</f>
        <v>0</v>
      </c>
      <c r="M223" s="28">
        <f>0</f>
        <v>0</v>
      </c>
      <c r="N223" s="28">
        <f>0</f>
        <v>0</v>
      </c>
    </row>
    <row r="224" spans="1:16" s="5" customFormat="1" ht="22" x14ac:dyDescent="0.25">
      <c r="A224" s="55"/>
      <c r="B224" s="55"/>
      <c r="C224" s="17" t="s">
        <v>251</v>
      </c>
      <c r="D224" s="38" t="s">
        <v>256</v>
      </c>
      <c r="E224" s="27" t="s">
        <v>257</v>
      </c>
      <c r="F224" s="55"/>
      <c r="G224" s="28">
        <f>0</f>
        <v>0</v>
      </c>
      <c r="H224" s="28">
        <v>30000000</v>
      </c>
      <c r="I224" s="28">
        <f>0</f>
        <v>0</v>
      </c>
      <c r="J224" s="28">
        <f>0</f>
        <v>0</v>
      </c>
      <c r="K224" s="28">
        <f>0</f>
        <v>0</v>
      </c>
      <c r="L224" s="28">
        <f>0</f>
        <v>0</v>
      </c>
      <c r="M224" s="28">
        <f>0</f>
        <v>0</v>
      </c>
      <c r="N224" s="28">
        <f>0</f>
        <v>0</v>
      </c>
    </row>
    <row r="225" spans="1:16" s="5" customFormat="1" ht="22" x14ac:dyDescent="0.25">
      <c r="A225" s="55"/>
      <c r="B225" s="55"/>
      <c r="C225" s="17" t="s">
        <v>251</v>
      </c>
      <c r="D225" s="38" t="s">
        <v>258</v>
      </c>
      <c r="E225" s="27" t="s">
        <v>259</v>
      </c>
      <c r="F225" s="55"/>
      <c r="G225" s="28">
        <f>0</f>
        <v>0</v>
      </c>
      <c r="H225" s="28">
        <v>1500000</v>
      </c>
      <c r="I225" s="28">
        <f>0</f>
        <v>0</v>
      </c>
      <c r="J225" s="28">
        <f>0</f>
        <v>0</v>
      </c>
      <c r="K225" s="28">
        <f>0</f>
        <v>0</v>
      </c>
      <c r="L225" s="28">
        <f>0</f>
        <v>0</v>
      </c>
      <c r="M225" s="28">
        <f>0</f>
        <v>0</v>
      </c>
      <c r="N225" s="28">
        <f>0</f>
        <v>0</v>
      </c>
    </row>
    <row r="226" spans="1:16" s="5" customFormat="1" ht="22" x14ac:dyDescent="0.25">
      <c r="A226" s="55"/>
      <c r="B226" s="55"/>
      <c r="C226" s="17" t="s">
        <v>260</v>
      </c>
      <c r="D226" s="38" t="s">
        <v>261</v>
      </c>
      <c r="E226" s="27" t="s">
        <v>262</v>
      </c>
      <c r="F226" s="55"/>
      <c r="G226" s="28">
        <f>0</f>
        <v>0</v>
      </c>
      <c r="H226" s="28">
        <v>2500000</v>
      </c>
      <c r="I226" s="28">
        <f>0</f>
        <v>0</v>
      </c>
      <c r="J226" s="28">
        <f>0</f>
        <v>0</v>
      </c>
      <c r="K226" s="28">
        <f>0</f>
        <v>0</v>
      </c>
      <c r="L226" s="28">
        <f>0</f>
        <v>0</v>
      </c>
      <c r="M226" s="28">
        <f>0</f>
        <v>0</v>
      </c>
      <c r="N226" s="28">
        <f>0</f>
        <v>0</v>
      </c>
    </row>
    <row r="227" spans="1:16" s="5" customFormat="1" ht="22" x14ac:dyDescent="0.25">
      <c r="A227" s="55"/>
      <c r="B227" s="55"/>
      <c r="C227" s="17" t="s">
        <v>260</v>
      </c>
      <c r="D227" s="38" t="s">
        <v>263</v>
      </c>
      <c r="E227" s="27" t="s">
        <v>262</v>
      </c>
      <c r="F227" s="55"/>
      <c r="G227" s="28">
        <f>0</f>
        <v>0</v>
      </c>
      <c r="H227" s="28">
        <v>2200000</v>
      </c>
      <c r="I227" s="28">
        <f>0</f>
        <v>0</v>
      </c>
      <c r="J227" s="28">
        <f>0</f>
        <v>0</v>
      </c>
      <c r="K227" s="28">
        <f>0</f>
        <v>0</v>
      </c>
      <c r="L227" s="28">
        <f>0</f>
        <v>0</v>
      </c>
      <c r="M227" s="28">
        <f>0</f>
        <v>0</v>
      </c>
      <c r="N227" s="28">
        <f>0</f>
        <v>0</v>
      </c>
    </row>
    <row r="228" spans="1:16" s="5" customFormat="1" ht="22" x14ac:dyDescent="0.25">
      <c r="A228" s="55"/>
      <c r="B228" s="55"/>
      <c r="C228" s="17" t="s">
        <v>260</v>
      </c>
      <c r="D228" s="38" t="s">
        <v>264</v>
      </c>
      <c r="E228" s="27" t="s">
        <v>265</v>
      </c>
      <c r="F228" s="55"/>
      <c r="G228" s="28">
        <f>0</f>
        <v>0</v>
      </c>
      <c r="H228" s="28">
        <v>2600000</v>
      </c>
      <c r="I228" s="28">
        <f>0</f>
        <v>0</v>
      </c>
      <c r="J228" s="28">
        <f>0</f>
        <v>0</v>
      </c>
      <c r="K228" s="28">
        <f>0</f>
        <v>0</v>
      </c>
      <c r="L228" s="28">
        <f>0</f>
        <v>0</v>
      </c>
      <c r="M228" s="28">
        <f>0</f>
        <v>0</v>
      </c>
      <c r="N228" s="28">
        <f>0</f>
        <v>0</v>
      </c>
      <c r="P228" s="39"/>
    </row>
    <row r="229" spans="1:16" s="5" customFormat="1" x14ac:dyDescent="0.25">
      <c r="A229" s="55">
        <v>17</v>
      </c>
      <c r="B229" s="55" t="s">
        <v>266</v>
      </c>
      <c r="C229" s="17" t="s">
        <v>267</v>
      </c>
      <c r="D229" s="55" t="s">
        <v>18</v>
      </c>
      <c r="E229" s="27" t="s">
        <v>268</v>
      </c>
      <c r="F229" s="57" t="s">
        <v>18</v>
      </c>
      <c r="G229" s="28">
        <v>4000000</v>
      </c>
      <c r="H229" s="28">
        <f>0</f>
        <v>0</v>
      </c>
      <c r="I229" s="28">
        <f>0</f>
        <v>0</v>
      </c>
      <c r="J229" s="28">
        <f>0</f>
        <v>0</v>
      </c>
      <c r="K229" s="28">
        <f>0</f>
        <v>0</v>
      </c>
      <c r="L229" s="28">
        <f>0</f>
        <v>0</v>
      </c>
      <c r="M229" s="28">
        <f>0</f>
        <v>0</v>
      </c>
      <c r="N229" s="28">
        <f>0</f>
        <v>0</v>
      </c>
    </row>
    <row r="230" spans="1:16" s="5" customFormat="1" x14ac:dyDescent="0.25">
      <c r="A230" s="55"/>
      <c r="B230" s="55"/>
      <c r="C230" s="17" t="s">
        <v>269</v>
      </c>
      <c r="D230" s="55"/>
      <c r="E230" s="27" t="s">
        <v>268</v>
      </c>
      <c r="F230" s="57"/>
      <c r="G230" s="28">
        <v>117400</v>
      </c>
      <c r="H230" s="28">
        <f>0</f>
        <v>0</v>
      </c>
      <c r="I230" s="28">
        <f>0</f>
        <v>0</v>
      </c>
      <c r="J230" s="28">
        <f>0</f>
        <v>0</v>
      </c>
      <c r="K230" s="28">
        <f>0</f>
        <v>0</v>
      </c>
      <c r="L230" s="28">
        <f>0</f>
        <v>0</v>
      </c>
      <c r="M230" s="28">
        <f>0</f>
        <v>0</v>
      </c>
      <c r="N230" s="28">
        <f>0</f>
        <v>0</v>
      </c>
    </row>
    <row r="231" spans="1:16" s="5" customFormat="1" x14ac:dyDescent="0.25">
      <c r="A231" s="55"/>
      <c r="B231" s="55"/>
      <c r="C231" s="17" t="s">
        <v>270</v>
      </c>
      <c r="D231" s="17" t="s">
        <v>271</v>
      </c>
      <c r="E231" s="27" t="s">
        <v>18</v>
      </c>
      <c r="F231" s="57"/>
      <c r="G231" s="28">
        <f>0</f>
        <v>0</v>
      </c>
      <c r="H231" s="28">
        <v>3000000</v>
      </c>
      <c r="I231" s="28">
        <f>0</f>
        <v>0</v>
      </c>
      <c r="J231" s="28">
        <f>0</f>
        <v>0</v>
      </c>
      <c r="K231" s="28">
        <f>0</f>
        <v>0</v>
      </c>
      <c r="L231" s="28">
        <f>0</f>
        <v>0</v>
      </c>
      <c r="M231" s="28">
        <f>0</f>
        <v>0</v>
      </c>
      <c r="N231" s="28">
        <f>0</f>
        <v>0</v>
      </c>
      <c r="P231" s="39"/>
    </row>
    <row r="232" spans="1:16" s="5" customFormat="1" x14ac:dyDescent="0.25">
      <c r="A232" s="55">
        <v>18</v>
      </c>
      <c r="B232" s="55" t="s">
        <v>272</v>
      </c>
      <c r="C232" s="17" t="s">
        <v>132</v>
      </c>
      <c r="D232" s="38" t="s">
        <v>273</v>
      </c>
      <c r="E232" s="27" t="s">
        <v>274</v>
      </c>
      <c r="F232" s="57" t="s">
        <v>18</v>
      </c>
      <c r="G232" s="28">
        <f>0</f>
        <v>0</v>
      </c>
      <c r="H232" s="28">
        <v>16758650</v>
      </c>
      <c r="I232" s="28">
        <f>0</f>
        <v>0</v>
      </c>
      <c r="J232" s="28">
        <f>0</f>
        <v>0</v>
      </c>
      <c r="K232" s="28">
        <f>0</f>
        <v>0</v>
      </c>
      <c r="L232" s="28">
        <f>0</f>
        <v>0</v>
      </c>
      <c r="M232" s="28">
        <f>0</f>
        <v>0</v>
      </c>
      <c r="N232" s="28">
        <f>0</f>
        <v>0</v>
      </c>
    </row>
    <row r="233" spans="1:16" s="5" customFormat="1" ht="22" x14ac:dyDescent="0.25">
      <c r="A233" s="55"/>
      <c r="B233" s="55"/>
      <c r="C233" s="17" t="s">
        <v>275</v>
      </c>
      <c r="D233" s="38" t="s">
        <v>276</v>
      </c>
      <c r="E233" s="27" t="s">
        <v>274</v>
      </c>
      <c r="F233" s="57"/>
      <c r="G233" s="28">
        <f>0</f>
        <v>0</v>
      </c>
      <c r="H233" s="28">
        <v>36414300</v>
      </c>
      <c r="I233" s="28">
        <f>0</f>
        <v>0</v>
      </c>
      <c r="J233" s="28">
        <f>0</f>
        <v>0</v>
      </c>
      <c r="K233" s="28">
        <f>0</f>
        <v>0</v>
      </c>
      <c r="L233" s="28">
        <f>0</f>
        <v>0</v>
      </c>
      <c r="M233" s="28">
        <f>0</f>
        <v>0</v>
      </c>
      <c r="N233" s="28">
        <f>0</f>
        <v>0</v>
      </c>
    </row>
    <row r="234" spans="1:16" s="5" customFormat="1" x14ac:dyDescent="0.25">
      <c r="A234" s="55"/>
      <c r="B234" s="55"/>
      <c r="C234" s="17" t="s">
        <v>277</v>
      </c>
      <c r="D234" s="38" t="s">
        <v>278</v>
      </c>
      <c r="E234" s="27" t="s">
        <v>274</v>
      </c>
      <c r="F234" s="57"/>
      <c r="G234" s="28">
        <f>0</f>
        <v>0</v>
      </c>
      <c r="H234" s="28">
        <v>10302050</v>
      </c>
      <c r="I234" s="28">
        <f>0</f>
        <v>0</v>
      </c>
      <c r="J234" s="28">
        <f>0</f>
        <v>0</v>
      </c>
      <c r="K234" s="28">
        <f>0</f>
        <v>0</v>
      </c>
      <c r="L234" s="28">
        <f>0</f>
        <v>0</v>
      </c>
      <c r="M234" s="28">
        <f>0</f>
        <v>0</v>
      </c>
      <c r="N234" s="28">
        <f>0</f>
        <v>0</v>
      </c>
    </row>
    <row r="235" spans="1:16" s="5" customFormat="1" x14ac:dyDescent="0.25">
      <c r="A235" s="55"/>
      <c r="B235" s="55"/>
      <c r="C235" s="17" t="s">
        <v>279</v>
      </c>
      <c r="D235" s="38" t="s">
        <v>280</v>
      </c>
      <c r="E235" s="27" t="s">
        <v>274</v>
      </c>
      <c r="F235" s="57"/>
      <c r="G235" s="28">
        <f>0</f>
        <v>0</v>
      </c>
      <c r="H235" s="28">
        <v>21783700</v>
      </c>
      <c r="I235" s="28">
        <f>0</f>
        <v>0</v>
      </c>
      <c r="J235" s="28">
        <f>0</f>
        <v>0</v>
      </c>
      <c r="K235" s="28">
        <f>0</f>
        <v>0</v>
      </c>
      <c r="L235" s="28">
        <f>0</f>
        <v>0</v>
      </c>
      <c r="M235" s="28">
        <f>0</f>
        <v>0</v>
      </c>
      <c r="N235" s="28">
        <f>0</f>
        <v>0</v>
      </c>
    </row>
    <row r="236" spans="1:16" s="5" customFormat="1" x14ac:dyDescent="0.25">
      <c r="A236" s="55"/>
      <c r="B236" s="55"/>
      <c r="C236" s="17" t="s">
        <v>281</v>
      </c>
      <c r="D236" s="38" t="s">
        <v>280</v>
      </c>
      <c r="E236" s="27" t="s">
        <v>274</v>
      </c>
      <c r="F236" s="57"/>
      <c r="G236" s="28">
        <f>0</f>
        <v>0</v>
      </c>
      <c r="H236" s="28">
        <v>33090000</v>
      </c>
      <c r="I236" s="28">
        <f>0</f>
        <v>0</v>
      </c>
      <c r="J236" s="28">
        <f>0</f>
        <v>0</v>
      </c>
      <c r="K236" s="28">
        <f>0</f>
        <v>0</v>
      </c>
      <c r="L236" s="28">
        <f>0</f>
        <v>0</v>
      </c>
      <c r="M236" s="28">
        <f>0</f>
        <v>0</v>
      </c>
      <c r="N236" s="28">
        <f>0</f>
        <v>0</v>
      </c>
    </row>
    <row r="237" spans="1:16" s="5" customFormat="1" x14ac:dyDescent="0.25">
      <c r="A237" s="55"/>
      <c r="B237" s="55"/>
      <c r="C237" s="17" t="s">
        <v>282</v>
      </c>
      <c r="D237" s="38" t="s">
        <v>280</v>
      </c>
      <c r="E237" s="27" t="s">
        <v>274</v>
      </c>
      <c r="F237" s="57"/>
      <c r="G237" s="28">
        <f>0</f>
        <v>0</v>
      </c>
      <c r="H237" s="28">
        <v>250000</v>
      </c>
      <c r="I237" s="28">
        <f>0</f>
        <v>0</v>
      </c>
      <c r="J237" s="28">
        <f>0</f>
        <v>0</v>
      </c>
      <c r="K237" s="28">
        <f>0</f>
        <v>0</v>
      </c>
      <c r="L237" s="28">
        <f>0</f>
        <v>0</v>
      </c>
      <c r="M237" s="28">
        <f>0</f>
        <v>0</v>
      </c>
      <c r="N237" s="28">
        <f>0</f>
        <v>0</v>
      </c>
    </row>
    <row r="238" spans="1:16" s="5" customFormat="1" x14ac:dyDescent="0.25">
      <c r="A238" s="55"/>
      <c r="B238" s="55"/>
      <c r="C238" s="17" t="s">
        <v>283</v>
      </c>
      <c r="D238" s="38" t="s">
        <v>280</v>
      </c>
      <c r="E238" s="27" t="s">
        <v>274</v>
      </c>
      <c r="F238" s="57"/>
      <c r="G238" s="28">
        <f>0</f>
        <v>0</v>
      </c>
      <c r="H238" s="28">
        <v>2155550</v>
      </c>
      <c r="I238" s="28">
        <f>0</f>
        <v>0</v>
      </c>
      <c r="J238" s="28">
        <f>0</f>
        <v>0</v>
      </c>
      <c r="K238" s="28">
        <f>0</f>
        <v>0</v>
      </c>
      <c r="L238" s="28">
        <f>0</f>
        <v>0</v>
      </c>
      <c r="M238" s="28">
        <f>0</f>
        <v>0</v>
      </c>
      <c r="N238" s="28">
        <f>0</f>
        <v>0</v>
      </c>
      <c r="P238" s="39"/>
    </row>
    <row r="239" spans="1:16" s="5" customFormat="1" x14ac:dyDescent="0.25">
      <c r="A239" s="17">
        <v>19</v>
      </c>
      <c r="B239" s="17" t="s">
        <v>284</v>
      </c>
      <c r="C239" s="17" t="s">
        <v>18</v>
      </c>
      <c r="D239" s="38" t="s">
        <v>18</v>
      </c>
      <c r="E239" s="27">
        <v>42825</v>
      </c>
      <c r="F239" s="17" t="s">
        <v>18</v>
      </c>
      <c r="G239" s="28">
        <v>53200765</v>
      </c>
      <c r="H239" s="28">
        <f>0</f>
        <v>0</v>
      </c>
      <c r="I239" s="28">
        <f>0</f>
        <v>0</v>
      </c>
      <c r="J239" s="28">
        <f>0</f>
        <v>0</v>
      </c>
      <c r="K239" s="28">
        <f>0</f>
        <v>0</v>
      </c>
      <c r="L239" s="28">
        <f>0</f>
        <v>0</v>
      </c>
      <c r="M239" s="28">
        <f>0</f>
        <v>0</v>
      </c>
      <c r="N239" s="28">
        <f>0</f>
        <v>0</v>
      </c>
      <c r="P239" s="39"/>
    </row>
    <row r="240" spans="1:16" s="5" customFormat="1" x14ac:dyDescent="0.25">
      <c r="A240" s="17">
        <v>20</v>
      </c>
      <c r="B240" s="17" t="s">
        <v>285</v>
      </c>
      <c r="C240" s="17" t="s">
        <v>286</v>
      </c>
      <c r="D240" s="17" t="s">
        <v>287</v>
      </c>
      <c r="E240" s="27" t="s">
        <v>288</v>
      </c>
      <c r="F240" s="17" t="s">
        <v>18</v>
      </c>
      <c r="G240" s="28">
        <f>0</f>
        <v>0</v>
      </c>
      <c r="H240" s="28">
        <v>22200000.960000001</v>
      </c>
      <c r="I240" s="28">
        <f>0</f>
        <v>0</v>
      </c>
      <c r="J240" s="28">
        <f>0</f>
        <v>0</v>
      </c>
      <c r="K240" s="28">
        <f>0</f>
        <v>0</v>
      </c>
      <c r="L240" s="28">
        <f>0</f>
        <v>0</v>
      </c>
      <c r="M240" s="28">
        <f>0</f>
        <v>0</v>
      </c>
      <c r="N240" s="28">
        <f>0</f>
        <v>0</v>
      </c>
      <c r="P240" s="39"/>
    </row>
    <row r="242" spans="1:17" s="5" customFormat="1" ht="14.4" customHeight="1" x14ac:dyDescent="0.25">
      <c r="G242" s="56" t="s">
        <v>2</v>
      </c>
      <c r="H242" s="56"/>
      <c r="I242" s="56" t="s">
        <v>289</v>
      </c>
      <c r="J242" s="56"/>
      <c r="K242" s="56" t="s">
        <v>4</v>
      </c>
      <c r="L242" s="56"/>
      <c r="M242" s="56" t="s">
        <v>290</v>
      </c>
      <c r="N242" s="56"/>
    </row>
    <row r="243" spans="1:17" s="5" customFormat="1" ht="19.25" customHeight="1" x14ac:dyDescent="0.25">
      <c r="A243" s="9" t="s">
        <v>291</v>
      </c>
      <c r="B243" s="10"/>
      <c r="C243" s="10"/>
      <c r="D243" s="10"/>
      <c r="E243" s="10"/>
      <c r="F243" s="10"/>
      <c r="G243" s="11">
        <f>SUM(G245:G247)</f>
        <v>0</v>
      </c>
      <c r="H243" s="11">
        <f t="shared" ref="H243:N243" si="3">SUM(H245:H247)</f>
        <v>1257593360</v>
      </c>
      <c r="I243" s="11">
        <f t="shared" si="3"/>
        <v>0</v>
      </c>
      <c r="J243" s="11">
        <f t="shared" si="3"/>
        <v>672355.27</v>
      </c>
      <c r="K243" s="11">
        <f t="shared" si="3"/>
        <v>0</v>
      </c>
      <c r="L243" s="11">
        <f t="shared" si="3"/>
        <v>0</v>
      </c>
      <c r="M243" s="11">
        <f t="shared" si="3"/>
        <v>0</v>
      </c>
      <c r="N243" s="11">
        <f t="shared" si="3"/>
        <v>0</v>
      </c>
    </row>
    <row r="244" spans="1:17" s="14" customFormat="1" ht="56.4" customHeight="1" x14ac:dyDescent="0.25">
      <c r="A244" s="36" t="s">
        <v>7</v>
      </c>
      <c r="B244" s="36" t="s">
        <v>8</v>
      </c>
      <c r="C244" s="36" t="s">
        <v>9</v>
      </c>
      <c r="D244" s="36" t="s">
        <v>10</v>
      </c>
      <c r="E244" s="36" t="s">
        <v>11</v>
      </c>
      <c r="F244" s="36" t="s">
        <v>12</v>
      </c>
      <c r="G244" s="36" t="s">
        <v>13</v>
      </c>
      <c r="H244" s="37" t="s">
        <v>14</v>
      </c>
      <c r="I244" s="37" t="s">
        <v>13</v>
      </c>
      <c r="J244" s="37" t="s">
        <v>14</v>
      </c>
      <c r="K244" s="37" t="s">
        <v>13</v>
      </c>
      <c r="L244" s="37" t="s">
        <v>14</v>
      </c>
      <c r="M244" s="37" t="s">
        <v>13</v>
      </c>
      <c r="N244" s="37" t="s">
        <v>14</v>
      </c>
      <c r="Q244" s="15"/>
    </row>
    <row r="245" spans="1:17" s="5" customFormat="1" x14ac:dyDescent="0.25">
      <c r="A245" s="45">
        <v>1</v>
      </c>
      <c r="B245" s="46" t="s">
        <v>292</v>
      </c>
      <c r="C245" s="45" t="s">
        <v>18</v>
      </c>
      <c r="D245" s="45" t="s">
        <v>18</v>
      </c>
      <c r="E245" s="47">
        <v>42825</v>
      </c>
      <c r="F245" s="45" t="s">
        <v>18</v>
      </c>
      <c r="G245" s="48">
        <v>0</v>
      </c>
      <c r="H245" s="49">
        <v>25339520</v>
      </c>
      <c r="I245" s="48">
        <v>0</v>
      </c>
      <c r="J245" s="49">
        <v>455618.56</v>
      </c>
      <c r="K245" s="48">
        <v>0</v>
      </c>
      <c r="L245" s="48">
        <v>0</v>
      </c>
      <c r="M245" s="48">
        <v>0</v>
      </c>
      <c r="N245" s="48">
        <v>0</v>
      </c>
      <c r="O245" s="50"/>
      <c r="P245" s="26"/>
    </row>
    <row r="246" spans="1:17" s="5" customFormat="1" x14ac:dyDescent="0.25">
      <c r="A246" s="45">
        <v>2</v>
      </c>
      <c r="B246" s="46" t="s">
        <v>293</v>
      </c>
      <c r="C246" s="45" t="s">
        <v>18</v>
      </c>
      <c r="D246" s="45" t="s">
        <v>18</v>
      </c>
      <c r="E246" s="47">
        <v>42825</v>
      </c>
      <c r="F246" s="45" t="s">
        <v>18</v>
      </c>
      <c r="G246" s="48">
        <v>0</v>
      </c>
      <c r="H246" s="48">
        <v>0</v>
      </c>
      <c r="I246" s="48">
        <v>0</v>
      </c>
      <c r="J246" s="49">
        <v>216736.71</v>
      </c>
      <c r="K246" s="48">
        <v>0</v>
      </c>
      <c r="L246" s="48">
        <v>0</v>
      </c>
      <c r="M246" s="48">
        <v>0</v>
      </c>
      <c r="N246" s="48">
        <v>0</v>
      </c>
      <c r="O246" s="50"/>
      <c r="P246" s="26"/>
    </row>
    <row r="247" spans="1:17" s="5" customFormat="1" x14ac:dyDescent="0.25">
      <c r="A247" s="45">
        <v>3</v>
      </c>
      <c r="B247" s="51" t="s">
        <v>294</v>
      </c>
      <c r="C247" s="45" t="s">
        <v>18</v>
      </c>
      <c r="D247" s="45" t="s">
        <v>18</v>
      </c>
      <c r="E247" s="47">
        <v>42825</v>
      </c>
      <c r="F247" s="45" t="s">
        <v>18</v>
      </c>
      <c r="G247" s="48">
        <v>0</v>
      </c>
      <c r="H247" s="52">
        <v>1232253840</v>
      </c>
      <c r="I247" s="48">
        <v>0</v>
      </c>
      <c r="J247" s="48">
        <v>0</v>
      </c>
      <c r="K247" s="48">
        <v>0</v>
      </c>
      <c r="L247" s="48">
        <v>0</v>
      </c>
      <c r="M247" s="48">
        <v>0</v>
      </c>
      <c r="N247" s="48">
        <v>0</v>
      </c>
      <c r="O247" s="50"/>
      <c r="P247" s="26"/>
    </row>
    <row r="250" spans="1:17" x14ac:dyDescent="0.25">
      <c r="G250" s="56" t="s">
        <v>2</v>
      </c>
      <c r="H250" s="56"/>
      <c r="I250" s="56" t="s">
        <v>289</v>
      </c>
      <c r="J250" s="56"/>
      <c r="K250" s="56" t="s">
        <v>4</v>
      </c>
      <c r="L250" s="56"/>
      <c r="M250" s="56" t="s">
        <v>290</v>
      </c>
      <c r="N250" s="56"/>
    </row>
    <row r="251" spans="1:17" s="5" customFormat="1" ht="19.25" customHeight="1" x14ac:dyDescent="0.25">
      <c r="A251" s="9" t="s">
        <v>295</v>
      </c>
      <c r="B251" s="10"/>
      <c r="C251" s="10"/>
      <c r="D251" s="10"/>
      <c r="E251" s="10"/>
      <c r="F251" s="10"/>
      <c r="G251" s="11">
        <f>SUM(G253:G276)</f>
        <v>0</v>
      </c>
      <c r="H251" s="11">
        <f>SUM(H253:H276)</f>
        <v>54704500</v>
      </c>
      <c r="I251" s="11">
        <f t="shared" ref="I251:N251" si="4">SUM(I253:I276)</f>
        <v>0</v>
      </c>
      <c r="J251" s="11">
        <f t="shared" si="4"/>
        <v>0</v>
      </c>
      <c r="K251" s="11">
        <f t="shared" si="4"/>
        <v>0</v>
      </c>
      <c r="L251" s="11">
        <f t="shared" si="4"/>
        <v>0</v>
      </c>
      <c r="M251" s="11">
        <f t="shared" si="4"/>
        <v>0</v>
      </c>
      <c r="N251" s="11">
        <f t="shared" si="4"/>
        <v>0</v>
      </c>
    </row>
    <row r="252" spans="1:17" s="14" customFormat="1" ht="56.4" customHeight="1" x14ac:dyDescent="0.25">
      <c r="A252" s="36" t="s">
        <v>7</v>
      </c>
      <c r="B252" s="36" t="s">
        <v>8</v>
      </c>
      <c r="C252" s="36" t="s">
        <v>9</v>
      </c>
      <c r="D252" s="36" t="s">
        <v>10</v>
      </c>
      <c r="E252" s="36" t="s">
        <v>11</v>
      </c>
      <c r="F252" s="36" t="s">
        <v>12</v>
      </c>
      <c r="G252" s="36" t="s">
        <v>13</v>
      </c>
      <c r="H252" s="37" t="s">
        <v>14</v>
      </c>
      <c r="I252" s="37" t="s">
        <v>13</v>
      </c>
      <c r="J252" s="37" t="s">
        <v>14</v>
      </c>
      <c r="K252" s="37" t="s">
        <v>13</v>
      </c>
      <c r="L252" s="37" t="s">
        <v>14</v>
      </c>
      <c r="M252" s="37" t="s">
        <v>13</v>
      </c>
      <c r="N252" s="37" t="s">
        <v>14</v>
      </c>
      <c r="Q252" s="15"/>
    </row>
    <row r="253" spans="1:17" s="5" customFormat="1" x14ac:dyDescent="0.25">
      <c r="A253" s="17">
        <v>1</v>
      </c>
      <c r="B253" s="17" t="s">
        <v>296</v>
      </c>
      <c r="C253" s="17" t="s">
        <v>18</v>
      </c>
      <c r="D253" s="17" t="s">
        <v>18</v>
      </c>
      <c r="E253" s="44">
        <v>42825</v>
      </c>
      <c r="F253" s="17" t="s">
        <v>18</v>
      </c>
      <c r="G253" s="28">
        <v>0</v>
      </c>
      <c r="H253" s="29">
        <v>5800000</v>
      </c>
      <c r="I253" s="28">
        <v>0</v>
      </c>
      <c r="J253" s="28">
        <v>0</v>
      </c>
      <c r="K253" s="28">
        <v>0</v>
      </c>
      <c r="L253" s="28">
        <v>0</v>
      </c>
      <c r="M253" s="28">
        <v>0</v>
      </c>
      <c r="N253" s="28">
        <v>0</v>
      </c>
      <c r="P253" s="26"/>
    </row>
    <row r="254" spans="1:17" s="5" customFormat="1" x14ac:dyDescent="0.25">
      <c r="A254" s="55">
        <v>2</v>
      </c>
      <c r="B254" s="55" t="s">
        <v>297</v>
      </c>
      <c r="C254" s="17" t="s">
        <v>18</v>
      </c>
      <c r="D254" s="38" t="s">
        <v>298</v>
      </c>
      <c r="E254" s="17" t="s">
        <v>18</v>
      </c>
      <c r="F254" s="17" t="s">
        <v>18</v>
      </c>
      <c r="G254" s="28"/>
      <c r="H254" s="29"/>
      <c r="I254" s="28">
        <v>0</v>
      </c>
      <c r="J254" s="28">
        <v>0</v>
      </c>
      <c r="K254" s="28">
        <v>0</v>
      </c>
      <c r="L254" s="28">
        <v>0</v>
      </c>
      <c r="M254" s="28">
        <v>0</v>
      </c>
      <c r="N254" s="28">
        <v>0</v>
      </c>
    </row>
    <row r="255" spans="1:17" s="5" customFormat="1" x14ac:dyDescent="0.25">
      <c r="A255" s="55"/>
      <c r="B255" s="55"/>
      <c r="C255" s="38" t="s">
        <v>299</v>
      </c>
      <c r="D255" s="38" t="s">
        <v>300</v>
      </c>
      <c r="E255" s="44">
        <v>42551</v>
      </c>
      <c r="F255" s="38" t="s">
        <v>301</v>
      </c>
      <c r="G255" s="28">
        <v>0</v>
      </c>
      <c r="H255" s="29">
        <v>1550000</v>
      </c>
      <c r="I255" s="28">
        <v>0</v>
      </c>
      <c r="J255" s="28">
        <v>0</v>
      </c>
      <c r="K255" s="28">
        <v>0</v>
      </c>
      <c r="L255" s="28">
        <v>0</v>
      </c>
      <c r="M255" s="28">
        <v>0</v>
      </c>
      <c r="N255" s="28">
        <v>0</v>
      </c>
    </row>
    <row r="256" spans="1:17" s="5" customFormat="1" x14ac:dyDescent="0.25">
      <c r="A256" s="55"/>
      <c r="B256" s="55"/>
      <c r="C256" s="38" t="s">
        <v>302</v>
      </c>
      <c r="D256" s="38" t="s">
        <v>303</v>
      </c>
      <c r="E256" s="44">
        <v>42599</v>
      </c>
      <c r="F256" s="38" t="s">
        <v>304</v>
      </c>
      <c r="G256" s="28">
        <v>0</v>
      </c>
      <c r="H256" s="29">
        <v>15000000</v>
      </c>
      <c r="I256" s="28">
        <v>0</v>
      </c>
      <c r="J256" s="28">
        <v>0</v>
      </c>
      <c r="K256" s="28">
        <v>0</v>
      </c>
      <c r="L256" s="28">
        <v>0</v>
      </c>
      <c r="M256" s="28">
        <v>0</v>
      </c>
      <c r="N256" s="28">
        <v>0</v>
      </c>
    </row>
    <row r="257" spans="1:17" s="5" customFormat="1" x14ac:dyDescent="0.25">
      <c r="A257" s="55"/>
      <c r="B257" s="55"/>
      <c r="C257" s="38" t="s">
        <v>305</v>
      </c>
      <c r="D257" s="53" t="s">
        <v>306</v>
      </c>
      <c r="E257" s="44">
        <v>42824</v>
      </c>
      <c r="F257" s="38" t="s">
        <v>307</v>
      </c>
      <c r="G257" s="28">
        <v>0</v>
      </c>
      <c r="H257" s="29">
        <v>16000000</v>
      </c>
      <c r="I257" s="28">
        <v>0</v>
      </c>
      <c r="J257" s="28">
        <v>0</v>
      </c>
      <c r="K257" s="28">
        <v>0</v>
      </c>
      <c r="L257" s="28">
        <v>0</v>
      </c>
      <c r="M257" s="28">
        <v>0</v>
      </c>
      <c r="N257" s="28">
        <v>0</v>
      </c>
    </row>
    <row r="258" spans="1:17" s="5" customFormat="1" x14ac:dyDescent="0.25">
      <c r="A258" s="55"/>
      <c r="B258" s="55"/>
      <c r="C258" s="38" t="s">
        <v>308</v>
      </c>
      <c r="D258" s="38" t="s">
        <v>309</v>
      </c>
      <c r="E258" s="44">
        <v>42507</v>
      </c>
      <c r="F258" s="38" t="s">
        <v>310</v>
      </c>
      <c r="G258" s="28">
        <v>0</v>
      </c>
      <c r="H258" s="29">
        <v>2200000</v>
      </c>
      <c r="I258" s="28">
        <v>0</v>
      </c>
      <c r="J258" s="28">
        <v>0</v>
      </c>
      <c r="K258" s="28">
        <v>0</v>
      </c>
      <c r="L258" s="28">
        <v>0</v>
      </c>
      <c r="M258" s="28">
        <v>0</v>
      </c>
      <c r="N258" s="28">
        <v>0</v>
      </c>
      <c r="P258" s="26"/>
      <c r="Q258" s="43"/>
    </row>
    <row r="259" spans="1:17" s="5" customFormat="1" x14ac:dyDescent="0.25">
      <c r="A259" s="55">
        <v>3</v>
      </c>
      <c r="B259" s="55" t="s">
        <v>311</v>
      </c>
      <c r="C259" s="38" t="s">
        <v>312</v>
      </c>
      <c r="D259" s="53" t="s">
        <v>313</v>
      </c>
      <c r="E259" s="44" t="s">
        <v>314</v>
      </c>
      <c r="F259" s="38" t="s">
        <v>315</v>
      </c>
      <c r="G259" s="28">
        <v>0</v>
      </c>
      <c r="H259" s="29">
        <v>3240000</v>
      </c>
      <c r="I259" s="28">
        <v>0</v>
      </c>
      <c r="J259" s="28">
        <v>0</v>
      </c>
      <c r="K259" s="28">
        <v>0</v>
      </c>
      <c r="L259" s="28">
        <v>0</v>
      </c>
      <c r="M259" s="28">
        <v>0</v>
      </c>
      <c r="N259" s="28">
        <v>0</v>
      </c>
    </row>
    <row r="260" spans="1:17" s="5" customFormat="1" x14ac:dyDescent="0.25">
      <c r="A260" s="55"/>
      <c r="B260" s="55"/>
      <c r="C260" s="38" t="s">
        <v>312</v>
      </c>
      <c r="D260" s="38" t="s">
        <v>316</v>
      </c>
      <c r="E260" s="44">
        <v>42529</v>
      </c>
      <c r="F260" s="38" t="s">
        <v>317</v>
      </c>
      <c r="G260" s="28">
        <v>0</v>
      </c>
      <c r="H260" s="29">
        <v>60000</v>
      </c>
      <c r="I260" s="28">
        <v>0</v>
      </c>
      <c r="J260" s="28">
        <v>0</v>
      </c>
      <c r="K260" s="28">
        <v>0</v>
      </c>
      <c r="L260" s="28">
        <v>0</v>
      </c>
      <c r="M260" s="28">
        <v>0</v>
      </c>
      <c r="N260" s="28">
        <v>0</v>
      </c>
    </row>
    <row r="261" spans="1:17" s="5" customFormat="1" x14ac:dyDescent="0.25">
      <c r="A261" s="55"/>
      <c r="B261" s="55"/>
      <c r="C261" s="38" t="s">
        <v>312</v>
      </c>
      <c r="D261" s="38" t="s">
        <v>318</v>
      </c>
      <c r="E261" s="44">
        <v>42529</v>
      </c>
      <c r="F261" s="38" t="s">
        <v>319</v>
      </c>
      <c r="G261" s="28">
        <v>0</v>
      </c>
      <c r="H261" s="29">
        <v>100000</v>
      </c>
      <c r="I261" s="28">
        <v>0</v>
      </c>
      <c r="J261" s="28">
        <v>0</v>
      </c>
      <c r="K261" s="28">
        <v>0</v>
      </c>
      <c r="L261" s="28">
        <v>0</v>
      </c>
      <c r="M261" s="28">
        <v>0</v>
      </c>
      <c r="N261" s="28">
        <v>0</v>
      </c>
    </row>
    <row r="262" spans="1:17" s="5" customFormat="1" x14ac:dyDescent="0.25">
      <c r="A262" s="55"/>
      <c r="B262" s="55"/>
      <c r="C262" s="38" t="s">
        <v>312</v>
      </c>
      <c r="D262" s="38" t="s">
        <v>320</v>
      </c>
      <c r="E262" s="44">
        <v>42641</v>
      </c>
      <c r="F262" s="38" t="s">
        <v>321</v>
      </c>
      <c r="G262" s="28">
        <v>0</v>
      </c>
      <c r="H262" s="29">
        <v>112500</v>
      </c>
      <c r="I262" s="28">
        <v>0</v>
      </c>
      <c r="J262" s="28">
        <v>0</v>
      </c>
      <c r="K262" s="28">
        <v>0</v>
      </c>
      <c r="L262" s="28">
        <v>0</v>
      </c>
      <c r="M262" s="28">
        <v>0</v>
      </c>
      <c r="N262" s="28">
        <v>0</v>
      </c>
    </row>
    <row r="263" spans="1:17" s="5" customFormat="1" x14ac:dyDescent="0.25">
      <c r="A263" s="55"/>
      <c r="B263" s="55"/>
      <c r="C263" s="38" t="s">
        <v>312</v>
      </c>
      <c r="D263" s="53" t="s">
        <v>322</v>
      </c>
      <c r="E263" s="44">
        <v>42528</v>
      </c>
      <c r="F263" s="38" t="s">
        <v>323</v>
      </c>
      <c r="G263" s="28">
        <v>0</v>
      </c>
      <c r="H263" s="29">
        <v>800000</v>
      </c>
      <c r="I263" s="28">
        <v>0</v>
      </c>
      <c r="J263" s="28">
        <v>0</v>
      </c>
      <c r="K263" s="28">
        <v>0</v>
      </c>
      <c r="L263" s="28">
        <v>0</v>
      </c>
      <c r="M263" s="28">
        <v>0</v>
      </c>
      <c r="N263" s="28">
        <v>0</v>
      </c>
    </row>
    <row r="264" spans="1:17" s="5" customFormat="1" x14ac:dyDescent="0.25">
      <c r="A264" s="55"/>
      <c r="B264" s="55"/>
      <c r="C264" s="53" t="s">
        <v>324</v>
      </c>
      <c r="D264" s="53" t="s">
        <v>325</v>
      </c>
      <c r="E264" s="44" t="s">
        <v>326</v>
      </c>
      <c r="F264" s="38" t="s">
        <v>327</v>
      </c>
      <c r="G264" s="28">
        <v>0</v>
      </c>
      <c r="H264" s="29">
        <v>1440000</v>
      </c>
      <c r="I264" s="28">
        <v>0</v>
      </c>
      <c r="J264" s="28">
        <v>0</v>
      </c>
      <c r="K264" s="28">
        <v>0</v>
      </c>
      <c r="L264" s="28">
        <v>0</v>
      </c>
      <c r="M264" s="28">
        <v>0</v>
      </c>
      <c r="N264" s="28">
        <v>0</v>
      </c>
    </row>
    <row r="265" spans="1:17" s="5" customFormat="1" x14ac:dyDescent="0.25">
      <c r="A265" s="55"/>
      <c r="B265" s="55"/>
      <c r="C265" s="53" t="s">
        <v>324</v>
      </c>
      <c r="D265" s="38" t="s">
        <v>316</v>
      </c>
      <c r="E265" s="44">
        <v>42628</v>
      </c>
      <c r="F265" s="38" t="s">
        <v>328</v>
      </c>
      <c r="G265" s="28">
        <v>0</v>
      </c>
      <c r="H265" s="29">
        <v>5130000</v>
      </c>
      <c r="I265" s="28">
        <v>0</v>
      </c>
      <c r="J265" s="28">
        <v>0</v>
      </c>
      <c r="K265" s="28">
        <v>0</v>
      </c>
      <c r="L265" s="28">
        <v>0</v>
      </c>
      <c r="M265" s="28">
        <v>0</v>
      </c>
      <c r="N265" s="28">
        <v>0</v>
      </c>
    </row>
    <row r="266" spans="1:17" s="5" customFormat="1" x14ac:dyDescent="0.25">
      <c r="A266" s="55"/>
      <c r="B266" s="55"/>
      <c r="C266" s="38" t="s">
        <v>329</v>
      </c>
      <c r="D266" s="38" t="s">
        <v>318</v>
      </c>
      <c r="E266" s="44">
        <v>42570</v>
      </c>
      <c r="F266" s="38" t="s">
        <v>330</v>
      </c>
      <c r="G266" s="28">
        <v>0</v>
      </c>
      <c r="H266" s="29">
        <v>40000</v>
      </c>
      <c r="I266" s="28">
        <v>0</v>
      </c>
      <c r="J266" s="28">
        <v>0</v>
      </c>
      <c r="K266" s="28">
        <v>0</v>
      </c>
      <c r="L266" s="28">
        <v>0</v>
      </c>
      <c r="M266" s="28">
        <v>0</v>
      </c>
      <c r="N266" s="28">
        <v>0</v>
      </c>
    </row>
    <row r="267" spans="1:17" s="5" customFormat="1" x14ac:dyDescent="0.25">
      <c r="A267" s="55"/>
      <c r="B267" s="55"/>
      <c r="C267" s="38" t="s">
        <v>329</v>
      </c>
      <c r="D267" s="38" t="s">
        <v>331</v>
      </c>
      <c r="E267" s="44">
        <v>42536</v>
      </c>
      <c r="F267" s="38" t="s">
        <v>332</v>
      </c>
      <c r="G267" s="28">
        <v>0</v>
      </c>
      <c r="H267" s="29">
        <v>150000</v>
      </c>
      <c r="I267" s="28">
        <v>0</v>
      </c>
      <c r="J267" s="28">
        <v>0</v>
      </c>
      <c r="K267" s="28">
        <v>0</v>
      </c>
      <c r="L267" s="28">
        <v>0</v>
      </c>
      <c r="M267" s="28">
        <v>0</v>
      </c>
      <c r="N267" s="28">
        <v>0</v>
      </c>
      <c r="P267" s="26"/>
    </row>
    <row r="268" spans="1:17" s="5" customFormat="1" x14ac:dyDescent="0.25">
      <c r="A268" s="55">
        <v>4</v>
      </c>
      <c r="B268" s="55" t="s">
        <v>333</v>
      </c>
      <c r="C268" s="38" t="s">
        <v>334</v>
      </c>
      <c r="D268" s="38" t="s">
        <v>335</v>
      </c>
      <c r="E268" s="44">
        <v>42464</v>
      </c>
      <c r="F268" s="38" t="s">
        <v>336</v>
      </c>
      <c r="G268" s="28">
        <v>0</v>
      </c>
      <c r="H268" s="29">
        <v>112000</v>
      </c>
      <c r="I268" s="28">
        <v>0</v>
      </c>
      <c r="J268" s="28">
        <v>0</v>
      </c>
      <c r="K268" s="28">
        <v>0</v>
      </c>
      <c r="L268" s="28">
        <v>0</v>
      </c>
      <c r="M268" s="28">
        <v>0</v>
      </c>
      <c r="N268" s="28">
        <v>0</v>
      </c>
    </row>
    <row r="269" spans="1:17" s="5" customFormat="1" x14ac:dyDescent="0.25">
      <c r="A269" s="55"/>
      <c r="B269" s="55"/>
      <c r="C269" s="38" t="s">
        <v>337</v>
      </c>
      <c r="D269" s="38" t="s">
        <v>338</v>
      </c>
      <c r="E269" s="44">
        <v>42594</v>
      </c>
      <c r="F269" s="38" t="s">
        <v>339</v>
      </c>
      <c r="G269" s="28">
        <v>0</v>
      </c>
      <c r="H269" s="29">
        <v>500000</v>
      </c>
      <c r="I269" s="28">
        <v>0</v>
      </c>
      <c r="J269" s="28">
        <v>0</v>
      </c>
      <c r="K269" s="28">
        <v>0</v>
      </c>
      <c r="L269" s="28">
        <v>0</v>
      </c>
      <c r="M269" s="28">
        <v>0</v>
      </c>
      <c r="N269" s="28">
        <v>0</v>
      </c>
    </row>
    <row r="270" spans="1:17" s="5" customFormat="1" x14ac:dyDescent="0.25">
      <c r="A270" s="55"/>
      <c r="B270" s="55"/>
      <c r="C270" s="38" t="s">
        <v>340</v>
      </c>
      <c r="D270" s="38" t="s">
        <v>340</v>
      </c>
      <c r="E270" s="44">
        <v>42739</v>
      </c>
      <c r="F270" s="38" t="s">
        <v>341</v>
      </c>
      <c r="G270" s="28">
        <v>0</v>
      </c>
      <c r="H270" s="29">
        <v>500000</v>
      </c>
      <c r="I270" s="28">
        <v>0</v>
      </c>
      <c r="J270" s="28">
        <v>0</v>
      </c>
      <c r="K270" s="28">
        <v>0</v>
      </c>
      <c r="L270" s="28">
        <v>0</v>
      </c>
      <c r="M270" s="28">
        <v>0</v>
      </c>
      <c r="N270" s="28">
        <v>0</v>
      </c>
    </row>
    <row r="271" spans="1:17" s="5" customFormat="1" x14ac:dyDescent="0.25">
      <c r="A271" s="55"/>
      <c r="B271" s="55"/>
      <c r="C271" s="38" t="s">
        <v>334</v>
      </c>
      <c r="D271" s="38" t="s">
        <v>335</v>
      </c>
      <c r="E271" s="44">
        <v>42747</v>
      </c>
      <c r="F271" s="38" t="s">
        <v>336</v>
      </c>
      <c r="G271" s="28">
        <v>0</v>
      </c>
      <c r="H271" s="29">
        <v>160000</v>
      </c>
      <c r="I271" s="28">
        <v>0</v>
      </c>
      <c r="J271" s="28">
        <v>0</v>
      </c>
      <c r="K271" s="28">
        <v>0</v>
      </c>
      <c r="L271" s="28">
        <v>0</v>
      </c>
      <c r="M271" s="28">
        <v>0</v>
      </c>
      <c r="N271" s="28">
        <v>0</v>
      </c>
    </row>
    <row r="272" spans="1:17" s="5" customFormat="1" x14ac:dyDescent="0.25">
      <c r="A272" s="55"/>
      <c r="B272" s="55"/>
      <c r="C272" s="38" t="s">
        <v>334</v>
      </c>
      <c r="D272" s="38" t="s">
        <v>335</v>
      </c>
      <c r="E272" s="44">
        <v>42748</v>
      </c>
      <c r="F272" s="38" t="s">
        <v>336</v>
      </c>
      <c r="G272" s="28">
        <v>0</v>
      </c>
      <c r="H272" s="29">
        <v>16000</v>
      </c>
      <c r="I272" s="28">
        <v>0</v>
      </c>
      <c r="J272" s="28">
        <v>0</v>
      </c>
      <c r="K272" s="28">
        <v>0</v>
      </c>
      <c r="L272" s="28">
        <v>0</v>
      </c>
      <c r="M272" s="28">
        <v>0</v>
      </c>
      <c r="N272" s="28">
        <v>0</v>
      </c>
    </row>
    <row r="273" spans="1:16" s="5" customFormat="1" x14ac:dyDescent="0.25">
      <c r="A273" s="55"/>
      <c r="B273" s="55"/>
      <c r="C273" s="38" t="s">
        <v>342</v>
      </c>
      <c r="D273" s="38" t="s">
        <v>335</v>
      </c>
      <c r="E273" s="44">
        <v>42776</v>
      </c>
      <c r="F273" s="38" t="s">
        <v>343</v>
      </c>
      <c r="G273" s="28">
        <v>0</v>
      </c>
      <c r="H273" s="29">
        <v>300000</v>
      </c>
      <c r="I273" s="28">
        <v>0</v>
      </c>
      <c r="J273" s="28">
        <v>0</v>
      </c>
      <c r="K273" s="28">
        <v>0</v>
      </c>
      <c r="L273" s="28">
        <v>0</v>
      </c>
      <c r="M273" s="28">
        <v>0</v>
      </c>
      <c r="N273" s="28">
        <v>0</v>
      </c>
    </row>
    <row r="274" spans="1:16" s="5" customFormat="1" x14ac:dyDescent="0.25">
      <c r="A274" s="55"/>
      <c r="B274" s="55"/>
      <c r="C274" s="38" t="s">
        <v>344</v>
      </c>
      <c r="D274" s="38" t="s">
        <v>335</v>
      </c>
      <c r="E274" s="44">
        <v>42779</v>
      </c>
      <c r="F274" s="38" t="s">
        <v>345</v>
      </c>
      <c r="G274" s="28">
        <v>0</v>
      </c>
      <c r="H274" s="29">
        <v>180000</v>
      </c>
      <c r="I274" s="28">
        <v>0</v>
      </c>
      <c r="J274" s="28">
        <v>0</v>
      </c>
      <c r="K274" s="28">
        <v>0</v>
      </c>
      <c r="L274" s="28">
        <v>0</v>
      </c>
      <c r="M274" s="28">
        <v>0</v>
      </c>
      <c r="N274" s="28">
        <v>0</v>
      </c>
    </row>
    <row r="275" spans="1:16" s="5" customFormat="1" x14ac:dyDescent="0.25">
      <c r="A275" s="55"/>
      <c r="B275" s="55"/>
      <c r="C275" s="38" t="s">
        <v>344</v>
      </c>
      <c r="D275" s="38" t="s">
        <v>335</v>
      </c>
      <c r="E275" s="44">
        <v>42800</v>
      </c>
      <c r="F275" s="38" t="s">
        <v>345</v>
      </c>
      <c r="G275" s="28">
        <v>0</v>
      </c>
      <c r="H275" s="29">
        <v>180000</v>
      </c>
      <c r="I275" s="28">
        <v>0</v>
      </c>
      <c r="J275" s="28">
        <v>0</v>
      </c>
      <c r="K275" s="28">
        <v>0</v>
      </c>
      <c r="L275" s="28">
        <v>0</v>
      </c>
      <c r="M275" s="28">
        <v>0</v>
      </c>
      <c r="N275" s="28">
        <v>0</v>
      </c>
      <c r="P275" s="26"/>
    </row>
    <row r="276" spans="1:16" s="5" customFormat="1" x14ac:dyDescent="0.25">
      <c r="A276" s="17">
        <v>5</v>
      </c>
      <c r="B276" s="17" t="s">
        <v>346</v>
      </c>
      <c r="C276" s="17" t="s">
        <v>18</v>
      </c>
      <c r="D276" s="17" t="s">
        <v>18</v>
      </c>
      <c r="E276" s="54">
        <v>42825</v>
      </c>
      <c r="F276" s="17" t="s">
        <v>18</v>
      </c>
      <c r="G276" s="28">
        <v>0</v>
      </c>
      <c r="H276" s="29">
        <v>1134000</v>
      </c>
      <c r="I276" s="28">
        <v>0</v>
      </c>
      <c r="J276" s="28">
        <v>0</v>
      </c>
      <c r="K276" s="28">
        <v>0</v>
      </c>
      <c r="L276" s="28">
        <v>0</v>
      </c>
      <c r="M276" s="28">
        <v>0</v>
      </c>
      <c r="N276" s="28">
        <v>0</v>
      </c>
      <c r="P276" s="26"/>
    </row>
  </sheetData>
  <mergeCells count="82">
    <mergeCell ref="M2:N2"/>
    <mergeCell ref="A9:A25"/>
    <mergeCell ref="B9:B25"/>
    <mergeCell ref="A54:A57"/>
    <mergeCell ref="B54:B57"/>
    <mergeCell ref="G2:H2"/>
    <mergeCell ref="I2:J2"/>
    <mergeCell ref="K2:L2"/>
    <mergeCell ref="A26:A50"/>
    <mergeCell ref="B26:B50"/>
    <mergeCell ref="F48:F50"/>
    <mergeCell ref="A51:A53"/>
    <mergeCell ref="B51:B53"/>
    <mergeCell ref="A65:A77"/>
    <mergeCell ref="B65:B77"/>
    <mergeCell ref="C65:C77"/>
    <mergeCell ref="D65:D77"/>
    <mergeCell ref="E65:E77"/>
    <mergeCell ref="M84:N84"/>
    <mergeCell ref="G62:H62"/>
    <mergeCell ref="I62:J62"/>
    <mergeCell ref="K62:L62"/>
    <mergeCell ref="M62:N62"/>
    <mergeCell ref="A78:A80"/>
    <mergeCell ref="B78:B80"/>
    <mergeCell ref="G84:H84"/>
    <mergeCell ref="I84:J84"/>
    <mergeCell ref="K84:L84"/>
    <mergeCell ref="A89:A92"/>
    <mergeCell ref="B89:B92"/>
    <mergeCell ref="A95:A116"/>
    <mergeCell ref="B95:B116"/>
    <mergeCell ref="C95:C116"/>
    <mergeCell ref="F95:F116"/>
    <mergeCell ref="A119:A131"/>
    <mergeCell ref="B119:B131"/>
    <mergeCell ref="C119:C131"/>
    <mergeCell ref="E119:E131"/>
    <mergeCell ref="F119:F131"/>
    <mergeCell ref="E95:E116"/>
    <mergeCell ref="A133:A155"/>
    <mergeCell ref="B133:B155"/>
    <mergeCell ref="C133:C155"/>
    <mergeCell ref="E133:E155"/>
    <mergeCell ref="A157:A208"/>
    <mergeCell ref="B157:B208"/>
    <mergeCell ref="C157:C208"/>
    <mergeCell ref="E157:E208"/>
    <mergeCell ref="A212:A220"/>
    <mergeCell ref="B212:B220"/>
    <mergeCell ref="C212:C220"/>
    <mergeCell ref="E212:E220"/>
    <mergeCell ref="F212:F220"/>
    <mergeCell ref="F157:F208"/>
    <mergeCell ref="A209:A211"/>
    <mergeCell ref="B209:B211"/>
    <mergeCell ref="D209:D211"/>
    <mergeCell ref="F209:F211"/>
    <mergeCell ref="A221:A228"/>
    <mergeCell ref="B221:B228"/>
    <mergeCell ref="F221:F228"/>
    <mergeCell ref="A229:A231"/>
    <mergeCell ref="B229:B231"/>
    <mergeCell ref="D229:D230"/>
    <mergeCell ref="F229:F231"/>
    <mergeCell ref="A232:A238"/>
    <mergeCell ref="B232:B238"/>
    <mergeCell ref="F232:F238"/>
    <mergeCell ref="G242:H242"/>
    <mergeCell ref="I242:J242"/>
    <mergeCell ref="A259:A267"/>
    <mergeCell ref="B259:B267"/>
    <mergeCell ref="A268:A275"/>
    <mergeCell ref="B268:B275"/>
    <mergeCell ref="M242:N242"/>
    <mergeCell ref="G250:H250"/>
    <mergeCell ref="I250:J250"/>
    <mergeCell ref="K250:L250"/>
    <mergeCell ref="M250:N250"/>
    <mergeCell ref="A254:A258"/>
    <mergeCell ref="B254:B258"/>
    <mergeCell ref="K242:L2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Appendix 15</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Aye Thagyan</dc:creator>
  <cp:lastModifiedBy>April Aye Thagyan</cp:lastModifiedBy>
  <dcterms:created xsi:type="dcterms:W3CDTF">2019-03-28T13:48:30Z</dcterms:created>
  <dcterms:modified xsi:type="dcterms:W3CDTF">2019-04-11T19:01:05Z</dcterms:modified>
</cp:coreProperties>
</file>